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2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'стр.5_6'!$A$1:$FE$48</definedName>
  </definedNames>
  <calcPr fullCalcOnLoad="1" refMode="R1C1"/>
</workbook>
</file>

<file path=xl/sharedStrings.xml><?xml version="1.0" encoding="utf-8"?>
<sst xmlns="http://schemas.openxmlformats.org/spreadsheetml/2006/main" count="549" uniqueCount="300">
  <si>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</si>
  <si>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</si>
  <si>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</si>
  <si>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</si>
  <si>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</si>
  <si>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</si>
  <si>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</si>
  <si>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</si>
  <si>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</si>
  <si>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</si>
  <si>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</si>
  <si>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</si>
  <si>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</si>
  <si>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</si>
  <si>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</si>
  <si>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</si>
  <si>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</si>
  <si>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</si>
  <si>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</si>
  <si>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</si>
  <si>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</si>
  <si>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</si>
  <si>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</si>
  <si>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</si>
  <si>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</si>
  <si>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</si>
  <si>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</si>
  <si>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</si>
  <si>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</si>
  <si>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</si>
  <si>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</si>
  <si>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</si>
  <si>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</si>
  <si>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</si>
  <si>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</si>
  <si>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</si>
  <si>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</si>
  <si>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</si>
  <si>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</si>
  <si>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</si>
  <si>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</si>
  <si>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</si>
  <si>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</si>
  <si>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</si>
  <si>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</si>
  <si>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</si>
  <si>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</si>
  <si>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</si>
  <si>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</si>
  <si>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</si>
  <si>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</si>
  <si>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</si>
  <si>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</si>
  <si>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</si>
  <si>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</si>
  <si>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</si>
  <si>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</si>
  <si>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</si>
  <si>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</si>
  <si>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</si>
  <si>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</si>
  <si>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</si>
  <si>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</si>
  <si>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</si>
  <si>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</si>
  <si>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</si>
  <si>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</si>
  <si>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</si>
  <si>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</si>
  <si>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</si>
  <si>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</si>
  <si>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</si>
  <si>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</si>
  <si>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</si>
  <si>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</si>
  <si>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</si>
  <si>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</si>
  <si>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</si>
  <si>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</si>
  <si>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</si>
  <si>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</si>
  <si>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</si>
  <si>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</si>
  <si>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</si>
  <si>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</si>
  <si>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</si>
  <si>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</si>
  <si>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</si>
  <si>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</si>
  <si>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</si>
  <si>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</si>
  <si>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</si>
  <si>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</si>
  <si>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</si>
  <si>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</si>
  <si>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</si>
  <si>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</si>
  <si>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</si>
  <si>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</si>
  <si>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</si>
  <si>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</si>
  <si>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</si>
  <si>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</si>
  <si>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</si>
  <si>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</si>
  <si>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</si>
  <si>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</si>
  <si>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</si>
  <si>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</si>
  <si>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</si>
  <si>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</si>
  <si>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</si>
  <si>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</si>
  <si>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</si>
  <si>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</si>
  <si>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</si>
  <si>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</si>
  <si>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</si>
  <si>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</si>
  <si>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</si>
  <si>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</si>
  <si>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</si>
  <si>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</si>
  <si>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</si>
  <si>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</si>
  <si>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</si>
  <si>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</si>
  <si>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</si>
  <si>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</si>
  <si>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</si>
  <si>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</si>
  <si>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</si>
  <si>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</si>
  <si>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</si>
  <si>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</si>
  <si>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</si>
  <si>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</si>
  <si>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</si>
  <si>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</si>
  <si>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</si>
  <si>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</si>
  <si>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</si>
  <si>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</si>
  <si>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</si>
  <si>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</si>
  <si>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</si>
  <si>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</si>
  <si>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</si>
  <si>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</si>
  <si>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</si>
  <si>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</si>
  <si>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</si>
  <si>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</si>
  <si>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</si>
  <si>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</si>
  <si>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</si>
  <si>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</si>
  <si>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</si>
  <si>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</si>
  <si>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</si>
  <si>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</si>
  <si>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</si>
  <si>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</si>
  <si>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</si>
  <si>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</si>
  <si>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</si>
  <si>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</si>
  <si>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</si>
  <si>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</si>
  <si>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</si>
  <si>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</si>
  <si>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</si>
  <si>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</si>
  <si>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</si>
  <si>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</si>
  <si>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</si>
  <si>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</si>
  <si>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</si>
  <si>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</si>
  <si>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</si>
  <si>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</si>
  <si>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</si>
  <si>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</si>
  <si>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</si>
  <si>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</si>
  <si>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</si>
  <si>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</si>
  <si>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</si>
  <si>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</si>
  <si>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</si>
  <si>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</si>
  <si>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</si>
  <si>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</si>
  <si>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</si>
  <si>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</si>
  <si>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</si>
  <si>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</si>
  <si>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</si>
  <si>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</si>
  <si>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</si>
  <si>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</si>
  <si>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</si>
  <si>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</si>
  <si>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</si>
  <si>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</si>
  <si>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</si>
  <si>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</si>
  <si>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</si>
  <si>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</si>
  <si>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</si>
  <si>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</si>
  <si>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</si>
  <si>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</si>
  <si>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</si>
  <si>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</si>
  <si>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</si>
  <si>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</si>
  <si>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</si>
  <si>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</si>
  <si>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</si>
  <si>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</si>
  <si>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</si>
  <si>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</si>
  <si>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</si>
  <si>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</si>
  <si>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</si>
  <si>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</si>
  <si>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</si>
  <si>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</si>
  <si>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</si>
  <si>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</si>
  <si>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</si>
  <si>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</si>
  <si>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</si>
  <si>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</si>
  <si>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</si>
  <si>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</si>
  <si>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</si>
  <si>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</si>
  <si>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</si>
  <si>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</si>
  <si>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</si>
  <si>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</si>
  <si>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</si>
  <si>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</si>
  <si>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</si>
  <si>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</si>
  <si>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</si>
  <si>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</si>
  <si>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</si>
  <si>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</si>
  <si>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</si>
  <si>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</si>
  <si>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</si>
  <si>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</si>
  <si>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</si>
  <si>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</si>
  <si>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</si>
  <si>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</si>
  <si>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</si>
  <si>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</si>
  <si>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</si>
  <si>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</si>
  <si>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Заведующий муниципального бюджетного дошкольного общеобразовательного учреждения "Детский сад № 67" городского округа Самара</t>
  </si>
  <si>
    <t>О.Ю. Цыкина</t>
  </si>
  <si>
    <t>6313012118</t>
  </si>
  <si>
    <t>631301001</t>
  </si>
  <si>
    <t>муниципальное бюджетное дошкольное общеобразовательное учреждение "Детский сад № 67" городского округа Самара</t>
  </si>
  <si>
    <t>443112, г. Самара, пос. Управленческий, ул. Крайняя, д.20</t>
  </si>
  <si>
    <t>22</t>
  </si>
  <si>
    <t>23</t>
  </si>
  <si>
    <t>Главный бухгалтер</t>
  </si>
  <si>
    <t>Дурнова С.С.</t>
  </si>
  <si>
    <t>8(846)9502541</t>
  </si>
  <si>
    <t>247</t>
  </si>
  <si>
    <t>2650</t>
  </si>
  <si>
    <t>закупка энергетических ресурсов, всего</t>
  </si>
  <si>
    <r>
      <rPr>
        <b/>
        <u val="single"/>
        <sz val="8"/>
        <rFont val="Times New Roman"/>
        <family val="1"/>
      </rPr>
      <t>в том числе</t>
    </r>
    <r>
      <rPr>
        <sz val="8"/>
        <rFont val="Times New Roman"/>
        <family val="1"/>
      </rPr>
      <t>:
коммунальные услуги</t>
    </r>
  </si>
  <si>
    <t>Выплаты, уменьшающие доход, всего</t>
  </si>
  <si>
    <r>
      <rPr>
        <b/>
        <u val="single"/>
        <sz val="8"/>
        <rFont val="Times New Roman"/>
        <family val="1"/>
      </rPr>
      <t>в том числе</t>
    </r>
    <r>
      <rPr>
        <sz val="8"/>
        <rFont val="Times New Roman"/>
        <family val="1"/>
      </rPr>
      <t>:
налог на прибыль</t>
    </r>
  </si>
  <si>
    <t>налог на добавленную стоимость</t>
  </si>
  <si>
    <t>прочие налоги, уменьшающие доход</t>
  </si>
  <si>
    <t>3000</t>
  </si>
  <si>
    <t>3010</t>
  </si>
  <si>
    <t>3020</t>
  </si>
  <si>
    <t>3030</t>
  </si>
  <si>
    <t>100</t>
  </si>
  <si>
    <t>Прочие выплаты, всего</t>
  </si>
  <si>
    <t>из них:
возврат в бюджет средств субсидий</t>
  </si>
  <si>
    <t>4000</t>
  </si>
  <si>
    <t>4010</t>
  </si>
  <si>
    <t>610</t>
  </si>
  <si>
    <t>План финансово-хозяйственной деятельности на 2022 год</t>
  </si>
  <si>
    <t xml:space="preserve"> и плановый период 2023 -2024</t>
  </si>
  <si>
    <t>24</t>
  </si>
  <si>
    <t>2022</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</si>
  <si>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</si>
  <si>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О.О.Ваваева</t>
  </si>
  <si>
    <t>29</t>
  </si>
  <si>
    <t>июня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</si>
</sst>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19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174" fontId="1" fillId="0" borderId="10" xfId="0" applyNumberFormat="1" applyFont="1" applyBorder="1" applyAlignment="1">
      <alignment horizontal="center"/>
    </xf>
    <xf numFmtId="0" fontId="21" fillId="0" borderId="10" xfId="0" applyNumberFormat="1" applyFont="1" applyBorder="1" applyAlignment="1">
      <alignment horizontal="left" wrapText="1" indent="3"/>
    </xf>
    <xf numFmtId="0" fontId="21" fillId="0" borderId="10" xfId="0" applyNumberFormat="1" applyFont="1" applyBorder="1" applyAlignment="1">
      <alignment horizontal="left" indent="3"/>
    </xf>
    <xf numFmtId="0" fontId="1" fillId="0" borderId="10" xfId="0" applyNumberFormat="1" applyFont="1" applyBorder="1" applyAlignment="1">
      <alignment horizontal="left" wrapText="1" indent="3"/>
    </xf>
    <xf numFmtId="0" fontId="1" fillId="0" borderId="10" xfId="0" applyNumberFormat="1" applyFont="1" applyBorder="1" applyAlignment="1">
      <alignment horizontal="left" indent="3"/>
    </xf>
    <xf numFmtId="49" fontId="1" fillId="0" borderId="10" xfId="0" applyNumberFormat="1" applyFont="1" applyBorder="1" applyAlignment="1">
      <alignment horizontal="center"/>
    </xf>
    <xf numFmtId="174" fontId="6" fillId="33" borderId="10" xfId="0" applyNumberFormat="1" applyFont="1" applyFill="1" applyBorder="1" applyAlignment="1">
      <alignment horizontal="center"/>
    </xf>
    <xf numFmtId="0" fontId="5" fillId="0" borderId="10" xfId="0" applyNumberFormat="1" applyFont="1" applyBorder="1" applyAlignment="1">
      <alignment horizontal="left"/>
    </xf>
    <xf numFmtId="0" fontId="12" fillId="0" borderId="11" xfId="0" applyNumberFormat="1" applyFont="1" applyBorder="1" applyAlignment="1">
      <alignment horizontal="left" wrapText="1"/>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indent="1"/>
    </xf>
    <xf numFmtId="0" fontId="12" fillId="0" borderId="0" xfId="0" applyNumberFormat="1" applyFont="1" applyBorder="1" applyAlignment="1">
      <alignment horizontal="left"/>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0" fontId="1" fillId="0" borderId="10" xfId="0" applyNumberFormat="1" applyFont="1" applyBorder="1" applyAlignment="1">
      <alignment horizontal="center" vertical="center" wrapText="1"/>
    </xf>
    <xf numFmtId="0" fontId="1" fillId="0" borderId="13" xfId="0" applyNumberFormat="1" applyFont="1" applyBorder="1" applyAlignment="1">
      <alignment horizontal="center" vertical="top" wrapText="1"/>
    </xf>
    <xf numFmtId="49" fontId="12" fillId="0" borderId="14" xfId="0" applyNumberFormat="1" applyFont="1" applyBorder="1" applyAlignment="1">
      <alignment horizontal="center"/>
    </xf>
    <xf numFmtId="0" fontId="12" fillId="0" borderId="0" xfId="0" applyNumberFormat="1" applyFont="1" applyBorder="1" applyAlignment="1">
      <alignment horizontal="center"/>
    </xf>
    <xf numFmtId="0" fontId="1" fillId="0" borderId="10" xfId="0" applyNumberFormat="1" applyFont="1" applyBorder="1" applyAlignment="1">
      <alignment horizontal="left"/>
    </xf>
    <xf numFmtId="0" fontId="1" fillId="0" borderId="0" xfId="0" applyFont="1" applyAlignment="1">
      <alignment horizontal="left"/>
    </xf>
    <xf numFmtId="0" fontId="16" fillId="0" borderId="0" xfId="0" applyNumberFormat="1" applyFont="1" applyBorder="1" applyAlignment="1">
      <alignment horizontal="center" wrapText="1"/>
    </xf>
    <xf numFmtId="0" fontId="3" fillId="0" borderId="14" xfId="0" applyNumberFormat="1" applyFont="1" applyBorder="1" applyAlignment="1">
      <alignment horizontal="center"/>
    </xf>
    <xf numFmtId="0" fontId="18" fillId="0" borderId="0" xfId="0" applyNumberFormat="1" applyFont="1" applyBorder="1" applyAlignment="1">
      <alignment horizontal="center"/>
    </xf>
    <xf numFmtId="0" fontId="4" fillId="0" borderId="10" xfId="0" applyNumberFormat="1" applyFont="1" applyBorder="1" applyAlignment="1">
      <alignment horizontal="center" vertical="center" wrapText="1"/>
    </xf>
    <xf numFmtId="0" fontId="16" fillId="0" borderId="0" xfId="0" applyNumberFormat="1" applyFont="1" applyBorder="1" applyAlignment="1">
      <alignment horizontal="left"/>
    </xf>
    <xf numFmtId="0" fontId="1" fillId="0" borderId="10" xfId="0" applyNumberFormat="1" applyFont="1" applyBorder="1" applyAlignment="1">
      <alignment horizontal="center" vertical="center"/>
    </xf>
    <xf numFmtId="0" fontId="13" fillId="0" borderId="0" xfId="0" applyNumberFormat="1" applyFont="1" applyBorder="1" applyAlignment="1">
      <alignment horizontal="center"/>
    </xf>
    <xf numFmtId="0" fontId="12" fillId="0" borderId="14" xfId="0" applyNumberFormat="1" applyFont="1" applyBorder="1" applyAlignment="1">
      <alignment horizontal="center" wrapText="1"/>
    </xf>
    <xf numFmtId="0" fontId="4" fillId="0" borderId="15" xfId="0" applyNumberFormat="1" applyFont="1" applyBorder="1" applyAlignment="1">
      <alignment horizontal="center" vertical="top"/>
    </xf>
    <xf numFmtId="0" fontId="1" fillId="0" borderId="16" xfId="0" applyNumberFormat="1" applyFont="1" applyBorder="1" applyAlignment="1">
      <alignment horizontal="left"/>
    </xf>
    <xf numFmtId="0" fontId="12" fillId="0" borderId="14" xfId="0" applyNumberFormat="1" applyFont="1" applyBorder="1" applyAlignment="1">
      <alignment horizontal="center"/>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0" fillId="0" borderId="0" xfId="0" applyNumberFormat="1" applyFont="1" applyBorder="1" applyAlignment="1">
      <alignment horizontal="justify" vertical="center" wrapText="1"/>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11" xfId="0" applyNumberFormat="1" applyFont="1" applyBorder="1" applyAlignment="1">
      <alignment horizontal="center"/>
    </xf>
    <xf numFmtId="49" fontId="1" fillId="0" borderId="20"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21" xfId="0" applyNumberFormat="1" applyFont="1" applyBorder="1" applyAlignment="1">
      <alignment horizontal="center" vertical="center"/>
    </xf>
    <xf numFmtId="0" fontId="5" fillId="0" borderId="0" xfId="0" applyNumberFormat="1" applyFont="1" applyBorder="1" applyAlignment="1">
      <alignment horizontal="right"/>
    </xf>
    <xf numFmtId="14" fontId="1" fillId="0" borderId="22" xfId="0" applyNumberFormat="1" applyFont="1" applyBorder="1" applyAlignment="1">
      <alignment horizontal="center"/>
    </xf>
    <xf numFmtId="14" fontId="1" fillId="0" borderId="14" xfId="0" applyNumberFormat="1" applyFont="1" applyBorder="1" applyAlignment="1">
      <alignment horizontal="center"/>
    </xf>
    <xf numFmtId="14" fontId="1" fillId="0" borderId="23" xfId="0" applyNumberFormat="1" applyFont="1" applyBorder="1" applyAlignment="1">
      <alignment horizontal="center"/>
    </xf>
    <xf numFmtId="0" fontId="1" fillId="0" borderId="19" xfId="0" applyNumberFormat="1" applyFont="1" applyBorder="1" applyAlignment="1">
      <alignment horizontal="center"/>
    </xf>
    <xf numFmtId="0" fontId="1" fillId="0" borderId="11" xfId="0" applyNumberFormat="1" applyFont="1" applyBorder="1" applyAlignment="1">
      <alignment horizontal="center"/>
    </xf>
    <xf numFmtId="0" fontId="1" fillId="0" borderId="20" xfId="0" applyNumberFormat="1" applyFont="1" applyBorder="1" applyAlignment="1">
      <alignment horizontal="center"/>
    </xf>
    <xf numFmtId="49" fontId="1" fillId="0" borderId="11" xfId="0" applyNumberFormat="1" applyFont="1" applyBorder="1" applyAlignment="1">
      <alignment horizontal="left"/>
    </xf>
    <xf numFmtId="0" fontId="12" fillId="0" borderId="0" xfId="0" applyNumberFormat="1" applyFont="1" applyBorder="1" applyAlignment="1">
      <alignment horizontal="right"/>
    </xf>
    <xf numFmtId="0" fontId="1" fillId="0" borderId="10" xfId="0" applyNumberFormat="1" applyFont="1" applyBorder="1" applyAlignment="1">
      <alignment horizontal="right"/>
    </xf>
    <xf numFmtId="0" fontId="1" fillId="0" borderId="24" xfId="0" applyNumberFormat="1" applyFont="1" applyBorder="1" applyAlignment="1">
      <alignment horizontal="right"/>
    </xf>
    <xf numFmtId="0" fontId="14" fillId="0" borderId="0" xfId="0" applyNumberFormat="1" applyFont="1" applyBorder="1" applyAlignment="1">
      <alignment horizontal="center"/>
    </xf>
    <xf numFmtId="174" fontId="1" fillId="0" borderId="13" xfId="0" applyNumberFormat="1" applyFont="1" applyBorder="1" applyAlignment="1">
      <alignment horizontal="center"/>
    </xf>
    <xf numFmtId="49" fontId="6" fillId="0" borderId="10" xfId="0" applyNumberFormat="1" applyFont="1" applyBorder="1" applyAlignment="1">
      <alignment horizontal="center"/>
    </xf>
    <xf numFmtId="0" fontId="1" fillId="0" borderId="0" xfId="0" applyNumberFormat="1" applyFont="1" applyBorder="1" applyAlignment="1">
      <alignment horizontal="left" vertical="center"/>
    </xf>
    <xf numFmtId="0" fontId="12" fillId="0" borderId="14" xfId="0" applyNumberFormat="1" applyFont="1" applyBorder="1" applyAlignment="1">
      <alignment horizontal="left"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9" fillId="0" borderId="1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13" xfId="0" applyNumberFormat="1" applyFont="1" applyBorder="1" applyAlignment="1">
      <alignment horizontal="left" wrapText="1" indent="1"/>
    </xf>
    <xf numFmtId="0" fontId="1" fillId="0" borderId="13" xfId="0" applyNumberFormat="1" applyFont="1" applyBorder="1" applyAlignment="1">
      <alignment horizontal="left" indent="1"/>
    </xf>
    <xf numFmtId="0" fontId="6" fillId="0" borderId="10" xfId="0" applyNumberFormat="1" applyFont="1" applyBorder="1" applyAlignment="1">
      <alignment horizontal="left" wrapText="1" indent="2"/>
    </xf>
    <xf numFmtId="0" fontId="6" fillId="0" borderId="10" xfId="0" applyNumberFormat="1" applyFont="1" applyBorder="1" applyAlignment="1">
      <alignment horizontal="left" indent="2"/>
    </xf>
    <xf numFmtId="0" fontId="6" fillId="0" borderId="10" xfId="0" applyNumberFormat="1" applyFont="1" applyBorder="1" applyAlignment="1">
      <alignment horizontal="left" wrapText="1" indent="1"/>
    </xf>
    <xf numFmtId="0" fontId="6" fillId="0" borderId="10" xfId="0" applyNumberFormat="1" applyFont="1" applyBorder="1" applyAlignment="1">
      <alignment horizontal="left" indent="1"/>
    </xf>
    <xf numFmtId="0" fontId="1" fillId="0" borderId="12" xfId="0" applyNumberFormat="1" applyFont="1" applyBorder="1" applyAlignment="1">
      <alignment horizontal="center" vertical="center"/>
    </xf>
    <xf numFmtId="0" fontId="1" fillId="0" borderId="24" xfId="0" applyNumberFormat="1" applyFont="1" applyBorder="1" applyAlignment="1">
      <alignment horizontal="left" wrapText="1"/>
    </xf>
    <xf numFmtId="0" fontId="1" fillId="0" borderId="11" xfId="0" applyNumberFormat="1" applyFont="1" applyBorder="1" applyAlignment="1">
      <alignment horizontal="left"/>
    </xf>
    <xf numFmtId="174" fontId="6" fillId="0" borderId="10"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15"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31" xfId="0" applyNumberFormat="1" applyFont="1" applyBorder="1" applyAlignment="1">
      <alignment horizontal="right"/>
    </xf>
    <xf numFmtId="0" fontId="1" fillId="0" borderId="15" xfId="0" applyNumberFormat="1" applyFont="1" applyBorder="1" applyAlignment="1">
      <alignment horizontal="right"/>
    </xf>
    <xf numFmtId="0" fontId="1" fillId="0" borderId="15" xfId="0" applyNumberFormat="1" applyFont="1" applyBorder="1" applyAlignment="1">
      <alignment horizontal="left"/>
    </xf>
    <xf numFmtId="0" fontId="1" fillId="0" borderId="2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49" fontId="1" fillId="0" borderId="11"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6" fillId="0" borderId="0" xfId="0" applyNumberFormat="1" applyFont="1" applyBorder="1" applyAlignment="1">
      <alignment horizontal="center" vertical="center"/>
    </xf>
    <xf numFmtId="49" fontId="6" fillId="0" borderId="11" xfId="0" applyNumberFormat="1" applyFont="1" applyBorder="1" applyAlignment="1">
      <alignment horizontal="center"/>
    </xf>
    <xf numFmtId="49" fontId="6" fillId="0" borderId="16" xfId="0" applyNumberFormat="1" applyFont="1" applyBorder="1" applyAlignment="1">
      <alignment horizontal="center"/>
    </xf>
    <xf numFmtId="0" fontId="6" fillId="0" borderId="24" xfId="0" applyNumberFormat="1" applyFont="1" applyBorder="1" applyAlignment="1">
      <alignment horizontal="left"/>
    </xf>
    <xf numFmtId="0" fontId="6" fillId="0" borderId="11" xfId="0" applyNumberFormat="1" applyFont="1" applyBorder="1" applyAlignment="1">
      <alignment horizontal="left"/>
    </xf>
    <xf numFmtId="49" fontId="6" fillId="0" borderId="37" xfId="0" applyNumberFormat="1" applyFont="1" applyBorder="1" applyAlignment="1">
      <alignment horizontal="center"/>
    </xf>
    <xf numFmtId="49" fontId="6" fillId="0" borderId="35" xfId="0" applyNumberFormat="1" applyFont="1" applyBorder="1" applyAlignment="1">
      <alignment horizontal="center"/>
    </xf>
    <xf numFmtId="49" fontId="6"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8" xfId="0" applyNumberFormat="1" applyFont="1" applyBorder="1" applyAlignment="1">
      <alignment horizontal="center"/>
    </xf>
    <xf numFmtId="0" fontId="1" fillId="0" borderId="38" xfId="0" applyNumberFormat="1" applyFont="1" applyBorder="1" applyAlignment="1">
      <alignment horizontal="center"/>
    </xf>
    <xf numFmtId="0" fontId="1" fillId="0" borderId="24" xfId="0" applyNumberFormat="1" applyFont="1" applyBorder="1" applyAlignment="1">
      <alignment horizontal="center"/>
    </xf>
    <xf numFmtId="0" fontId="1" fillId="0" borderId="16" xfId="0" applyNumberFormat="1" applyFont="1" applyBorder="1" applyAlignment="1">
      <alignment horizontal="center"/>
    </xf>
    <xf numFmtId="49" fontId="1" fillId="0" borderId="16"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11" xfId="0" applyNumberFormat="1" applyFont="1" applyBorder="1" applyAlignment="1">
      <alignment horizontal="left" indent="1"/>
    </xf>
    <xf numFmtId="49" fontId="1" fillId="0" borderId="24"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11" xfId="0" applyNumberFormat="1" applyFont="1" applyBorder="1" applyAlignment="1">
      <alignment horizontal="left" indent="2"/>
    </xf>
    <xf numFmtId="0" fontId="1" fillId="0" borderId="24"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39" xfId="0" applyNumberFormat="1" applyFont="1" applyBorder="1" applyAlignment="1">
      <alignment horizontal="center"/>
    </xf>
    <xf numFmtId="0" fontId="1" fillId="0" borderId="26" xfId="0" applyNumberFormat="1" applyFont="1" applyBorder="1" applyAlignment="1">
      <alignment horizontal="center"/>
    </xf>
    <xf numFmtId="0" fontId="1" fillId="0" borderId="40" xfId="0" applyNumberFormat="1" applyFont="1" applyBorder="1" applyAlignment="1">
      <alignment horizontal="center"/>
    </xf>
    <xf numFmtId="0" fontId="1" fillId="0" borderId="27" xfId="0" applyNumberFormat="1" applyFont="1" applyBorder="1" applyAlignment="1">
      <alignment horizontal="center"/>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49" fontId="1" fillId="0" borderId="15" xfId="0" applyNumberFormat="1" applyFont="1" applyBorder="1" applyAlignment="1">
      <alignment horizontal="center"/>
    </xf>
    <xf numFmtId="49" fontId="1" fillId="0" borderId="28" xfId="0" applyNumberFormat="1" applyFont="1" applyBorder="1" applyAlignment="1">
      <alignment horizontal="center"/>
    </xf>
    <xf numFmtId="49" fontId="1" fillId="0" borderId="14" xfId="0" applyNumberFormat="1" applyFont="1" applyBorder="1" applyAlignment="1">
      <alignment horizontal="center"/>
    </xf>
    <xf numFmtId="49" fontId="1" fillId="0" borderId="30"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41" xfId="0" applyNumberFormat="1" applyFont="1" applyBorder="1" applyAlignment="1">
      <alignment horizontal="left" indent="4"/>
    </xf>
    <xf numFmtId="49" fontId="1" fillId="0" borderId="42" xfId="0" applyNumberFormat="1" applyFont="1" applyBorder="1" applyAlignment="1">
      <alignment horizontal="center"/>
    </xf>
    <xf numFmtId="49" fontId="1" fillId="0" borderId="22"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1" fillId="0" borderId="31" xfId="0" applyNumberFormat="1" applyFont="1" applyBorder="1" applyAlignment="1">
      <alignment horizontal="center"/>
    </xf>
    <xf numFmtId="0" fontId="1" fillId="0" borderId="15" xfId="0" applyNumberFormat="1" applyFont="1" applyBorder="1" applyAlignment="1">
      <alignment horizontal="center"/>
    </xf>
    <xf numFmtId="0" fontId="1" fillId="0" borderId="41" xfId="0" applyNumberFormat="1" applyFont="1" applyBorder="1" applyAlignment="1">
      <alignment horizontal="center"/>
    </xf>
    <xf numFmtId="0" fontId="1" fillId="0" borderId="33" xfId="0" applyNumberFormat="1" applyFont="1" applyBorder="1" applyAlignment="1">
      <alignment horizontal="center"/>
    </xf>
    <xf numFmtId="0" fontId="1" fillId="0" borderId="14" xfId="0" applyNumberFormat="1" applyFont="1" applyBorder="1" applyAlignment="1">
      <alignment horizontal="center"/>
    </xf>
    <xf numFmtId="0" fontId="1" fillId="0" borderId="23" xfId="0" applyNumberFormat="1" applyFont="1" applyBorder="1" applyAlignment="1">
      <alignment horizontal="center"/>
    </xf>
    <xf numFmtId="0" fontId="1" fillId="0" borderId="28" xfId="0" applyNumberFormat="1" applyFont="1" applyBorder="1" applyAlignment="1">
      <alignment horizontal="center"/>
    </xf>
    <xf numFmtId="0" fontId="1" fillId="0" borderId="30" xfId="0" applyNumberFormat="1" applyFont="1" applyBorder="1" applyAlignment="1">
      <alignment horizontal="center"/>
    </xf>
    <xf numFmtId="0" fontId="22" fillId="0" borderId="0" xfId="0" applyNumberFormat="1" applyFont="1" applyBorder="1" applyAlignment="1">
      <alignment horizontal="center" vertical="top"/>
    </xf>
    <xf numFmtId="0" fontId="1" fillId="0" borderId="33" xfId="0" applyNumberFormat="1" applyFont="1" applyBorder="1" applyAlignment="1">
      <alignment horizontal="left" wrapText="1" indent="4"/>
    </xf>
    <xf numFmtId="0" fontId="1" fillId="0" borderId="14" xfId="0" applyNumberFormat="1" applyFont="1" applyBorder="1" applyAlignment="1">
      <alignment horizontal="left" indent="4"/>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0" xfId="0" applyNumberFormat="1" applyFont="1" applyBorder="1" applyAlignment="1">
      <alignment horizontal="right"/>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47" xfId="0" applyNumberFormat="1" applyFont="1" applyBorder="1" applyAlignment="1">
      <alignment horizontal="center"/>
    </xf>
    <xf numFmtId="0" fontId="1" fillId="0" borderId="0" xfId="0" applyNumberFormat="1" applyFont="1" applyBorder="1" applyAlignment="1">
      <alignment horizontal="left"/>
    </xf>
    <xf numFmtId="49" fontId="1" fillId="0" borderId="14"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2"/>
  <sheetViews>
    <sheetView showGridLines="0" zoomScale="120" zoomScaleNormal="120" zoomScaleSheetLayoutView="120" workbookViewId="0" topLeftCell="A37">
      <selection activeCell="DV19" sqref="DV19"/>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4.125" style="1" customWidth="1"/>
    <col min="169" max="16384" width="0.875" style="1" customWidth="1"/>
  </cols>
  <sheetData>
    <row r="1" ht="12.75" customHeight="1"/>
    <row r="2" spans="4:168" s="3" customFormat="1" ht="15.75">
      <c r="D2" s="42" t="s">
        <v>140</v>
      </c>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DA2" s="42" t="s">
        <v>158</v>
      </c>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row>
    <row r="3" spans="3:168" s="3" customFormat="1" ht="57.75" customHeight="1">
      <c r="C3" s="36" t="s">
        <v>296</v>
      </c>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DA3" s="43" t="s">
        <v>263</v>
      </c>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row>
    <row r="4" spans="4:168" s="4" customFormat="1" ht="12.75" customHeight="1">
      <c r="D4" s="48" t="s">
        <v>17</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DA4" s="44" t="s">
        <v>260</v>
      </c>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row>
    <row r="5" spans="4:168" s="3" customFormat="1" ht="37.5" customHeight="1">
      <c r="D5" s="37"/>
      <c r="E5" s="37"/>
      <c r="F5" s="37"/>
      <c r="G5" s="37"/>
      <c r="H5" s="37"/>
      <c r="I5" s="37"/>
      <c r="J5" s="37"/>
      <c r="K5" s="37"/>
      <c r="L5" s="37"/>
      <c r="M5" s="37"/>
      <c r="N5" s="37"/>
      <c r="O5" s="37"/>
      <c r="P5" s="37"/>
      <c r="Q5" s="37"/>
      <c r="R5" s="37"/>
      <c r="S5" s="37"/>
      <c r="T5" s="37"/>
      <c r="U5" s="37"/>
      <c r="V5" s="37"/>
      <c r="W5" s="37"/>
      <c r="Y5" s="46" t="s">
        <v>297</v>
      </c>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DA5" s="37"/>
      <c r="DB5" s="37"/>
      <c r="DC5" s="37"/>
      <c r="DD5" s="37"/>
      <c r="DE5" s="37"/>
      <c r="DF5" s="37"/>
      <c r="DG5" s="37"/>
      <c r="DH5" s="37"/>
      <c r="DI5" s="37"/>
      <c r="DJ5" s="37"/>
      <c r="DK5" s="37"/>
      <c r="DL5" s="37"/>
      <c r="DM5" s="37"/>
      <c r="DN5" s="37"/>
      <c r="DO5" s="37"/>
      <c r="DP5" s="37"/>
      <c r="DQ5" s="37"/>
      <c r="DR5" s="37"/>
      <c r="DS5" s="37"/>
      <c r="DT5" s="37"/>
      <c r="DU5" s="37"/>
      <c r="DV5" s="37"/>
      <c r="DW5" s="37"/>
      <c r="DX5" s="13"/>
      <c r="DY5" s="13"/>
      <c r="DZ5" s="13"/>
      <c r="EA5" s="46" t="s">
        <v>264</v>
      </c>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row>
    <row r="6" spans="4:168" s="4" customFormat="1" ht="9.75" customHeight="1">
      <c r="D6" s="44" t="s">
        <v>18</v>
      </c>
      <c r="E6" s="44"/>
      <c r="F6" s="44"/>
      <c r="G6" s="44"/>
      <c r="H6" s="44"/>
      <c r="I6" s="44"/>
      <c r="J6" s="44"/>
      <c r="K6" s="44"/>
      <c r="L6" s="44"/>
      <c r="M6" s="44"/>
      <c r="N6" s="44"/>
      <c r="O6" s="44"/>
      <c r="P6" s="44"/>
      <c r="Q6" s="44"/>
      <c r="R6" s="44"/>
      <c r="S6" s="44"/>
      <c r="T6" s="44"/>
      <c r="U6" s="44"/>
      <c r="V6" s="44"/>
      <c r="W6" s="44"/>
      <c r="Y6" s="44" t="s">
        <v>19</v>
      </c>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DA6" s="44" t="s">
        <v>18</v>
      </c>
      <c r="DB6" s="44"/>
      <c r="DC6" s="44"/>
      <c r="DD6" s="44"/>
      <c r="DE6" s="44"/>
      <c r="DF6" s="44"/>
      <c r="DG6" s="44"/>
      <c r="DH6" s="44"/>
      <c r="DI6" s="44"/>
      <c r="DJ6" s="44"/>
      <c r="DK6" s="44"/>
      <c r="DL6" s="44"/>
      <c r="DM6" s="44"/>
      <c r="DN6" s="44"/>
      <c r="DO6" s="44"/>
      <c r="DP6" s="44"/>
      <c r="DQ6" s="44"/>
      <c r="DR6" s="44"/>
      <c r="DS6" s="44"/>
      <c r="DT6" s="44"/>
      <c r="DU6" s="44"/>
      <c r="DV6" s="44"/>
      <c r="DW6" s="44"/>
      <c r="DX6" s="12"/>
      <c r="DY6" s="12"/>
      <c r="DZ6" s="12"/>
      <c r="EA6" s="44" t="s">
        <v>19</v>
      </c>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row>
    <row r="7" spans="41:172" s="3" customFormat="1" ht="51.75" customHeight="1">
      <c r="AO7" s="13"/>
      <c r="AP7" s="13"/>
      <c r="AQ7" s="13"/>
      <c r="AR7" s="13"/>
      <c r="BL7" s="13" t="s">
        <v>168</v>
      </c>
      <c r="FL7" s="13" t="s">
        <v>168</v>
      </c>
      <c r="FM7" s="13"/>
      <c r="FN7" s="13"/>
      <c r="FO7" s="13"/>
      <c r="FP7" s="13"/>
    </row>
    <row r="8" spans="4:171" ht="51" customHeight="1">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38" t="s">
        <v>292</v>
      </c>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row>
    <row r="10" spans="27:168" s="5" customFormat="1" ht="12.75">
      <c r="AA10" s="57"/>
      <c r="AB10" s="57"/>
      <c r="AC10" s="57"/>
      <c r="AD10" s="57"/>
      <c r="AE10" s="57"/>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68" t="s">
        <v>293</v>
      </c>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5" t="s">
        <v>244</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87" t="s">
        <v>21</v>
      </c>
      <c r="ER11" s="87"/>
      <c r="ES11" s="87"/>
      <c r="ET11" s="87"/>
      <c r="EU11" s="87"/>
      <c r="EV11" s="87"/>
      <c r="EW11" s="87"/>
      <c r="EX11" s="87"/>
      <c r="EY11" s="87"/>
      <c r="EZ11" s="87"/>
      <c r="FA11" s="87"/>
      <c r="FB11" s="87"/>
      <c r="FC11" s="87"/>
      <c r="FD11" s="87"/>
      <c r="FE11" s="87"/>
      <c r="FF11" s="87"/>
      <c r="FG11" s="87"/>
      <c r="FH11" s="87"/>
      <c r="FI11" s="87"/>
      <c r="FJ11" s="87"/>
      <c r="FK11" s="87"/>
      <c r="FL11" s="87"/>
    </row>
    <row r="12" spans="33:168" ht="15" customHeight="1">
      <c r="AG12" s="65" t="s">
        <v>33</v>
      </c>
      <c r="AH12" s="65"/>
      <c r="AI12" s="65"/>
      <c r="AJ12" s="65"/>
      <c r="AK12" s="32" t="s">
        <v>298</v>
      </c>
      <c r="AL12" s="32"/>
      <c r="AM12" s="32"/>
      <c r="AN12" s="32"/>
      <c r="AO12" s="32"/>
      <c r="AP12" s="32"/>
      <c r="AQ12" s="32"/>
      <c r="AR12" s="32"/>
      <c r="AS12" s="32"/>
      <c r="AT12" s="32"/>
      <c r="AU12" s="32"/>
      <c r="AV12" s="32"/>
      <c r="AW12" s="32"/>
      <c r="AX12" s="32"/>
      <c r="AY12" s="32"/>
      <c r="AZ12" s="32"/>
      <c r="BA12" s="32"/>
      <c r="BB12" s="32"/>
      <c r="BC12" s="9" t="s">
        <v>20</v>
      </c>
      <c r="BD12" s="9"/>
      <c r="BE12" s="32" t="s">
        <v>299</v>
      </c>
      <c r="BF12" s="32"/>
      <c r="BG12" s="32"/>
      <c r="BH12" s="32"/>
      <c r="BI12" s="32"/>
      <c r="BJ12" s="32"/>
      <c r="BK12" s="32"/>
      <c r="BL12" s="32"/>
      <c r="BM12" s="32"/>
      <c r="BN12" s="32"/>
      <c r="BO12" s="32"/>
      <c r="BP12" s="32"/>
      <c r="BQ12" s="32"/>
      <c r="BR12" s="32"/>
      <c r="BS12" s="32"/>
      <c r="BT12" s="32"/>
      <c r="BU12" s="32"/>
      <c r="BV12" s="32"/>
      <c r="BW12" s="32"/>
      <c r="BX12" s="32"/>
      <c r="BY12" s="33">
        <v>20</v>
      </c>
      <c r="BZ12" s="33"/>
      <c r="CA12" s="33"/>
      <c r="CB12" s="33"/>
      <c r="CC12" s="33"/>
      <c r="CD12" s="32" t="s">
        <v>269</v>
      </c>
      <c r="CE12" s="32"/>
      <c r="CF12" s="32"/>
      <c r="CG12" s="32"/>
      <c r="CH12" s="32"/>
      <c r="CI12" s="32"/>
      <c r="CJ12" s="32"/>
      <c r="CK12" s="32"/>
      <c r="CL12" s="32"/>
      <c r="CM12" s="9" t="s">
        <v>160</v>
      </c>
      <c r="EO12" s="2" t="s">
        <v>22</v>
      </c>
      <c r="EQ12" s="58"/>
      <c r="ER12" s="59"/>
      <c r="ES12" s="59"/>
      <c r="ET12" s="59"/>
      <c r="EU12" s="59"/>
      <c r="EV12" s="59"/>
      <c r="EW12" s="59"/>
      <c r="EX12" s="59"/>
      <c r="EY12" s="59"/>
      <c r="EZ12" s="59"/>
      <c r="FA12" s="59"/>
      <c r="FB12" s="59"/>
      <c r="FC12" s="59"/>
      <c r="FD12" s="59"/>
      <c r="FE12" s="59"/>
      <c r="FF12" s="59"/>
      <c r="FG12" s="59"/>
      <c r="FH12" s="59"/>
      <c r="FI12" s="59"/>
      <c r="FJ12" s="59"/>
      <c r="FK12" s="59"/>
      <c r="FL12" s="60"/>
    </row>
    <row r="13" spans="1:168" ht="9" customHeight="1">
      <c r="A13" s="71" t="s">
        <v>25</v>
      </c>
      <c r="B13" s="71"/>
      <c r="C13" s="71"/>
      <c r="D13" s="71"/>
      <c r="E13" s="71"/>
      <c r="F13" s="71"/>
      <c r="G13" s="71"/>
      <c r="H13" s="71"/>
      <c r="I13" s="71"/>
      <c r="J13" s="71"/>
      <c r="K13" s="71"/>
      <c r="L13" s="71"/>
      <c r="M13" s="71"/>
      <c r="N13" s="71"/>
      <c r="O13" s="71"/>
      <c r="P13" s="71"/>
      <c r="Q13" s="71"/>
      <c r="R13" s="71"/>
      <c r="S13" s="71"/>
      <c r="T13" s="71"/>
      <c r="U13" s="71"/>
      <c r="V13" s="71"/>
      <c r="W13" s="71"/>
      <c r="X13" s="71"/>
      <c r="Y13" s="71"/>
      <c r="Z13" s="71"/>
      <c r="EO13" s="2" t="s">
        <v>23</v>
      </c>
      <c r="EQ13" s="52"/>
      <c r="ER13" s="53"/>
      <c r="ES13" s="53"/>
      <c r="ET13" s="53"/>
      <c r="EU13" s="53"/>
      <c r="EV13" s="53"/>
      <c r="EW13" s="53"/>
      <c r="EX13" s="53"/>
      <c r="EY13" s="53"/>
      <c r="EZ13" s="53"/>
      <c r="FA13" s="53"/>
      <c r="FB13" s="53"/>
      <c r="FC13" s="53"/>
      <c r="FD13" s="53"/>
      <c r="FE13" s="53"/>
      <c r="FF13" s="53"/>
      <c r="FG13" s="53"/>
      <c r="FH13" s="53"/>
      <c r="FI13" s="53"/>
      <c r="FJ13" s="53"/>
      <c r="FK13" s="53"/>
      <c r="FL13" s="54"/>
    </row>
    <row r="14" spans="1:168" ht="14.25" customHeight="1">
      <c r="A14" s="1" t="s">
        <v>26</v>
      </c>
      <c r="AA14" s="11"/>
      <c r="AB14" s="11"/>
      <c r="AC14" s="40" t="s">
        <v>161</v>
      </c>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O14" s="2" t="s">
        <v>24</v>
      </c>
      <c r="EQ14" s="61">
        <v>906</v>
      </c>
      <c r="ER14" s="62"/>
      <c r="ES14" s="62"/>
      <c r="ET14" s="62"/>
      <c r="EU14" s="62"/>
      <c r="EV14" s="62"/>
      <c r="EW14" s="62"/>
      <c r="EX14" s="62"/>
      <c r="EY14" s="62"/>
      <c r="EZ14" s="62"/>
      <c r="FA14" s="62"/>
      <c r="FB14" s="62"/>
      <c r="FC14" s="62"/>
      <c r="FD14" s="62"/>
      <c r="FE14" s="62"/>
      <c r="FF14" s="62"/>
      <c r="FG14" s="62"/>
      <c r="FH14" s="62"/>
      <c r="FI14" s="62"/>
      <c r="FJ14" s="62"/>
      <c r="FK14" s="62"/>
      <c r="FL14" s="63"/>
    </row>
    <row r="15" spans="145:168" ht="11.25">
      <c r="EO15" s="2" t="s">
        <v>23</v>
      </c>
      <c r="EQ15" s="52"/>
      <c r="ER15" s="53"/>
      <c r="ES15" s="53"/>
      <c r="ET15" s="53"/>
      <c r="EU15" s="53"/>
      <c r="EV15" s="53"/>
      <c r="EW15" s="53"/>
      <c r="EX15" s="53"/>
      <c r="EY15" s="53"/>
      <c r="EZ15" s="53"/>
      <c r="FA15" s="53"/>
      <c r="FB15" s="53"/>
      <c r="FC15" s="53"/>
      <c r="FD15" s="53"/>
      <c r="FE15" s="53"/>
      <c r="FF15" s="53"/>
      <c r="FG15" s="53"/>
      <c r="FH15" s="53"/>
      <c r="FI15" s="53"/>
      <c r="FJ15" s="53"/>
      <c r="FK15" s="53"/>
      <c r="FL15" s="54"/>
    </row>
    <row r="16" spans="1:168" ht="12.75">
      <c r="A16" s="1" t="s">
        <v>31</v>
      </c>
      <c r="K16" s="72" t="s">
        <v>267</v>
      </c>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EO16" s="2" t="s">
        <v>27</v>
      </c>
      <c r="EQ16" s="52" t="s">
        <v>265</v>
      </c>
      <c r="ER16" s="53"/>
      <c r="ES16" s="53"/>
      <c r="ET16" s="53"/>
      <c r="EU16" s="53"/>
      <c r="EV16" s="53"/>
      <c r="EW16" s="53"/>
      <c r="EX16" s="53"/>
      <c r="EY16" s="53"/>
      <c r="EZ16" s="53"/>
      <c r="FA16" s="53"/>
      <c r="FB16" s="53"/>
      <c r="FC16" s="53"/>
      <c r="FD16" s="53"/>
      <c r="FE16" s="53"/>
      <c r="FF16" s="53"/>
      <c r="FG16" s="53"/>
      <c r="FH16" s="53"/>
      <c r="FI16" s="53"/>
      <c r="FJ16" s="53"/>
      <c r="FK16" s="53"/>
      <c r="FL16" s="54"/>
    </row>
    <row r="17" spans="1:168" ht="14.25" customHeight="1">
      <c r="A17" s="35" t="s">
        <v>169</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24" t="s">
        <v>268</v>
      </c>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EO17" s="2" t="s">
        <v>28</v>
      </c>
      <c r="EQ17" s="50" t="s">
        <v>266</v>
      </c>
      <c r="ER17" s="21"/>
      <c r="ES17" s="21"/>
      <c r="ET17" s="21"/>
      <c r="EU17" s="21"/>
      <c r="EV17" s="21"/>
      <c r="EW17" s="21"/>
      <c r="EX17" s="21"/>
      <c r="EY17" s="21"/>
      <c r="EZ17" s="21"/>
      <c r="FA17" s="21"/>
      <c r="FB17" s="21"/>
      <c r="FC17" s="21"/>
      <c r="FD17" s="21"/>
      <c r="FE17" s="21"/>
      <c r="FF17" s="21"/>
      <c r="FG17" s="21"/>
      <c r="FH17" s="21"/>
      <c r="FI17" s="21"/>
      <c r="FJ17" s="21"/>
      <c r="FK17" s="21"/>
      <c r="FL17" s="51"/>
    </row>
    <row r="18" spans="32:168" ht="12.75" customHeight="1" thickBot="1">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EO18" s="2" t="s">
        <v>29</v>
      </c>
      <c r="EQ18" s="75" t="s">
        <v>30</v>
      </c>
      <c r="ER18" s="76"/>
      <c r="ES18" s="76"/>
      <c r="ET18" s="76"/>
      <c r="EU18" s="76"/>
      <c r="EV18" s="76"/>
      <c r="EW18" s="76"/>
      <c r="EX18" s="76"/>
      <c r="EY18" s="76"/>
      <c r="EZ18" s="76"/>
      <c r="FA18" s="76"/>
      <c r="FB18" s="76"/>
      <c r="FC18" s="76"/>
      <c r="FD18" s="76"/>
      <c r="FE18" s="76"/>
      <c r="FF18" s="76"/>
      <c r="FG18" s="76"/>
      <c r="FH18" s="76"/>
      <c r="FI18" s="76"/>
      <c r="FJ18" s="76"/>
      <c r="FK18" s="76"/>
      <c r="FL18" s="77"/>
    </row>
    <row r="19" ht="21.75" customHeight="1">
      <c r="A19" s="1" t="s">
        <v>32</v>
      </c>
    </row>
    <row r="20" spans="1:168" s="6" customFormat="1" ht="21.75" customHeight="1">
      <c r="A20" s="74" t="s">
        <v>34</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row>
    <row r="21" ht="10.5" customHeight="1"/>
    <row r="22" spans="1:168" ht="11.25" customHeight="1">
      <c r="A22" s="41" t="s">
        <v>0</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30" t="s">
        <v>1</v>
      </c>
      <c r="BR22" s="30"/>
      <c r="BS22" s="30"/>
      <c r="BT22" s="30"/>
      <c r="BU22" s="30"/>
      <c r="BV22" s="30"/>
      <c r="BW22" s="30"/>
      <c r="BX22" s="30"/>
      <c r="BY22" s="39" t="s">
        <v>251</v>
      </c>
      <c r="BZ22" s="39"/>
      <c r="CA22" s="39"/>
      <c r="CB22" s="39"/>
      <c r="CC22" s="39"/>
      <c r="CD22" s="39"/>
      <c r="CE22" s="39"/>
      <c r="CF22" s="39"/>
      <c r="CG22" s="39"/>
      <c r="CH22" s="39"/>
      <c r="CI22" s="39"/>
      <c r="CJ22" s="39"/>
      <c r="CK22" s="39"/>
      <c r="CL22" s="30" t="s">
        <v>245</v>
      </c>
      <c r="CM22" s="30"/>
      <c r="CN22" s="30"/>
      <c r="CO22" s="30"/>
      <c r="CP22" s="30"/>
      <c r="CQ22" s="30"/>
      <c r="CR22" s="30"/>
      <c r="CS22" s="30"/>
      <c r="CT22" s="30"/>
      <c r="CU22" s="30"/>
      <c r="CV22" s="30"/>
      <c r="CW22" s="30"/>
      <c r="CX22" s="30"/>
      <c r="CY22" s="30"/>
      <c r="CZ22" s="30"/>
      <c r="DA22" s="30"/>
      <c r="DB22" s="30" t="s">
        <v>246</v>
      </c>
      <c r="DC22" s="30"/>
      <c r="DD22" s="30"/>
      <c r="DE22" s="30"/>
      <c r="DF22" s="30"/>
      <c r="DG22" s="30"/>
      <c r="DH22" s="30"/>
      <c r="DI22" s="30"/>
      <c r="DJ22" s="30"/>
      <c r="DK22" s="30"/>
      <c r="DL22" s="30"/>
      <c r="DM22" s="56" t="s">
        <v>8</v>
      </c>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41"/>
      <c r="FA22" s="41"/>
      <c r="FB22" s="41"/>
      <c r="FC22" s="41"/>
      <c r="FD22" s="41"/>
      <c r="FE22" s="41"/>
      <c r="FF22" s="41"/>
      <c r="FG22" s="41"/>
      <c r="FH22" s="41"/>
      <c r="FI22" s="41"/>
      <c r="FJ22" s="41"/>
      <c r="FK22" s="41"/>
      <c r="FL22" s="41"/>
    </row>
    <row r="23" spans="1:168" ht="11.2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30"/>
      <c r="BR23" s="30"/>
      <c r="BS23" s="30"/>
      <c r="BT23" s="30"/>
      <c r="BU23" s="30"/>
      <c r="BV23" s="30"/>
      <c r="BW23" s="30"/>
      <c r="BX23" s="30"/>
      <c r="BY23" s="39"/>
      <c r="BZ23" s="39"/>
      <c r="CA23" s="39"/>
      <c r="CB23" s="39"/>
      <c r="CC23" s="39"/>
      <c r="CD23" s="39"/>
      <c r="CE23" s="39"/>
      <c r="CF23" s="39"/>
      <c r="CG23" s="39"/>
      <c r="CH23" s="39"/>
      <c r="CI23" s="39"/>
      <c r="CJ23" s="39"/>
      <c r="CK23" s="39"/>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66" t="s">
        <v>2</v>
      </c>
      <c r="DN23" s="66"/>
      <c r="DO23" s="66"/>
      <c r="DP23" s="66"/>
      <c r="DQ23" s="66"/>
      <c r="DR23" s="67"/>
      <c r="DS23" s="64" t="s">
        <v>269</v>
      </c>
      <c r="DT23" s="64"/>
      <c r="DU23" s="64"/>
      <c r="DV23" s="45" t="s">
        <v>3</v>
      </c>
      <c r="DW23" s="34"/>
      <c r="DX23" s="34"/>
      <c r="DY23" s="34"/>
      <c r="DZ23" s="66" t="s">
        <v>2</v>
      </c>
      <c r="EA23" s="66"/>
      <c r="EB23" s="66"/>
      <c r="EC23" s="66"/>
      <c r="ED23" s="66"/>
      <c r="EE23" s="67"/>
      <c r="EF23" s="64" t="s">
        <v>270</v>
      </c>
      <c r="EG23" s="64"/>
      <c r="EH23" s="64"/>
      <c r="EI23" s="45" t="s">
        <v>3</v>
      </c>
      <c r="EJ23" s="34"/>
      <c r="EK23" s="34"/>
      <c r="EL23" s="34"/>
      <c r="EM23" s="66" t="s">
        <v>2</v>
      </c>
      <c r="EN23" s="66"/>
      <c r="EO23" s="66"/>
      <c r="EP23" s="66"/>
      <c r="EQ23" s="66"/>
      <c r="ER23" s="67"/>
      <c r="ES23" s="64" t="s">
        <v>294</v>
      </c>
      <c r="ET23" s="64"/>
      <c r="EU23" s="64"/>
      <c r="EV23" s="45" t="s">
        <v>3</v>
      </c>
      <c r="EW23" s="34"/>
      <c r="EX23" s="34"/>
      <c r="EY23" s="34"/>
      <c r="EZ23" s="39" t="s">
        <v>7</v>
      </c>
      <c r="FA23" s="39"/>
      <c r="FB23" s="39"/>
      <c r="FC23" s="39"/>
      <c r="FD23" s="39"/>
      <c r="FE23" s="39"/>
      <c r="FF23" s="39"/>
      <c r="FG23" s="39"/>
      <c r="FH23" s="39"/>
      <c r="FI23" s="39"/>
      <c r="FJ23" s="39"/>
      <c r="FK23" s="39"/>
      <c r="FL23" s="39"/>
    </row>
    <row r="24" spans="1:168" ht="41.2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30"/>
      <c r="BR24" s="30"/>
      <c r="BS24" s="30"/>
      <c r="BT24" s="30"/>
      <c r="BU24" s="30"/>
      <c r="BV24" s="30"/>
      <c r="BW24" s="30"/>
      <c r="BX24" s="30"/>
      <c r="BY24" s="39"/>
      <c r="BZ24" s="39"/>
      <c r="CA24" s="39"/>
      <c r="CB24" s="39"/>
      <c r="CC24" s="39"/>
      <c r="CD24" s="39"/>
      <c r="CE24" s="39"/>
      <c r="CF24" s="39"/>
      <c r="CG24" s="39"/>
      <c r="CH24" s="39"/>
      <c r="CI24" s="39"/>
      <c r="CJ24" s="39"/>
      <c r="CK24" s="39"/>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1" t="s">
        <v>4</v>
      </c>
      <c r="DN24" s="31"/>
      <c r="DO24" s="31"/>
      <c r="DP24" s="31"/>
      <c r="DQ24" s="31"/>
      <c r="DR24" s="31"/>
      <c r="DS24" s="31"/>
      <c r="DT24" s="31"/>
      <c r="DU24" s="31"/>
      <c r="DV24" s="31"/>
      <c r="DW24" s="31"/>
      <c r="DX24" s="31"/>
      <c r="DY24" s="31"/>
      <c r="DZ24" s="31" t="s">
        <v>5</v>
      </c>
      <c r="EA24" s="31"/>
      <c r="EB24" s="31"/>
      <c r="EC24" s="31"/>
      <c r="ED24" s="31"/>
      <c r="EE24" s="31"/>
      <c r="EF24" s="31"/>
      <c r="EG24" s="31"/>
      <c r="EH24" s="31"/>
      <c r="EI24" s="31"/>
      <c r="EJ24" s="31"/>
      <c r="EK24" s="31"/>
      <c r="EL24" s="31"/>
      <c r="EM24" s="31" t="s">
        <v>6</v>
      </c>
      <c r="EN24" s="31"/>
      <c r="EO24" s="31"/>
      <c r="EP24" s="31"/>
      <c r="EQ24" s="31"/>
      <c r="ER24" s="31"/>
      <c r="ES24" s="31"/>
      <c r="ET24" s="31"/>
      <c r="EU24" s="31"/>
      <c r="EV24" s="31"/>
      <c r="EW24" s="31"/>
      <c r="EX24" s="31"/>
      <c r="EY24" s="31"/>
      <c r="EZ24" s="39"/>
      <c r="FA24" s="39"/>
      <c r="FB24" s="39"/>
      <c r="FC24" s="39"/>
      <c r="FD24" s="39"/>
      <c r="FE24" s="39"/>
      <c r="FF24" s="39"/>
      <c r="FG24" s="39"/>
      <c r="FH24" s="39"/>
      <c r="FI24" s="39"/>
      <c r="FJ24" s="39"/>
      <c r="FK24" s="39"/>
      <c r="FL24" s="39"/>
    </row>
    <row r="25" spans="1:168" ht="12" thickBot="1">
      <c r="A25" s="28" t="s">
        <v>9</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t="s">
        <v>10</v>
      </c>
      <c r="BR25" s="28"/>
      <c r="BS25" s="28"/>
      <c r="BT25" s="28"/>
      <c r="BU25" s="28"/>
      <c r="BV25" s="28"/>
      <c r="BW25" s="28"/>
      <c r="BX25" s="28"/>
      <c r="BY25" s="28" t="s">
        <v>11</v>
      </c>
      <c r="BZ25" s="28"/>
      <c r="CA25" s="28"/>
      <c r="CB25" s="28"/>
      <c r="CC25" s="28"/>
      <c r="CD25" s="28"/>
      <c r="CE25" s="28"/>
      <c r="CF25" s="28"/>
      <c r="CG25" s="28"/>
      <c r="CH25" s="28"/>
      <c r="CI25" s="28"/>
      <c r="CJ25" s="28"/>
      <c r="CK25" s="28"/>
      <c r="CL25" s="28" t="s">
        <v>12</v>
      </c>
      <c r="CM25" s="28"/>
      <c r="CN25" s="28"/>
      <c r="CO25" s="28"/>
      <c r="CP25" s="28"/>
      <c r="CQ25" s="28"/>
      <c r="CR25" s="28"/>
      <c r="CS25" s="28"/>
      <c r="CT25" s="28"/>
      <c r="CU25" s="28"/>
      <c r="CV25" s="28"/>
      <c r="CW25" s="28"/>
      <c r="CX25" s="28"/>
      <c r="CY25" s="28"/>
      <c r="CZ25" s="28"/>
      <c r="DA25" s="28"/>
      <c r="DB25" s="28" t="s">
        <v>13</v>
      </c>
      <c r="DC25" s="28"/>
      <c r="DD25" s="28"/>
      <c r="DE25" s="28"/>
      <c r="DF25" s="28"/>
      <c r="DG25" s="28"/>
      <c r="DH25" s="28"/>
      <c r="DI25" s="28"/>
      <c r="DJ25" s="28"/>
      <c r="DK25" s="28"/>
      <c r="DL25" s="28"/>
      <c r="DM25" s="28" t="s">
        <v>14</v>
      </c>
      <c r="DN25" s="28"/>
      <c r="DO25" s="28"/>
      <c r="DP25" s="28"/>
      <c r="DQ25" s="28"/>
      <c r="DR25" s="28"/>
      <c r="DS25" s="28"/>
      <c r="DT25" s="28"/>
      <c r="DU25" s="28"/>
      <c r="DV25" s="28"/>
      <c r="DW25" s="28"/>
      <c r="DX25" s="28"/>
      <c r="DY25" s="28"/>
      <c r="DZ25" s="28" t="s">
        <v>15</v>
      </c>
      <c r="EA25" s="28"/>
      <c r="EB25" s="28"/>
      <c r="EC25" s="28"/>
      <c r="ED25" s="28"/>
      <c r="EE25" s="28"/>
      <c r="EF25" s="28"/>
      <c r="EG25" s="28"/>
      <c r="EH25" s="28"/>
      <c r="EI25" s="28"/>
      <c r="EJ25" s="28"/>
      <c r="EK25" s="28"/>
      <c r="EL25" s="28"/>
      <c r="EM25" s="28" t="s">
        <v>16</v>
      </c>
      <c r="EN25" s="28"/>
      <c r="EO25" s="28"/>
      <c r="EP25" s="28"/>
      <c r="EQ25" s="28"/>
      <c r="ER25" s="28"/>
      <c r="ES25" s="28"/>
      <c r="ET25" s="28"/>
      <c r="EU25" s="28"/>
      <c r="EV25" s="28"/>
      <c r="EW25" s="28"/>
      <c r="EX25" s="28"/>
      <c r="EY25" s="28"/>
      <c r="EZ25" s="28" t="s">
        <v>141</v>
      </c>
      <c r="FA25" s="28"/>
      <c r="FB25" s="28"/>
      <c r="FC25" s="28"/>
      <c r="FD25" s="28"/>
      <c r="FE25" s="28"/>
      <c r="FF25" s="28"/>
      <c r="FG25" s="28"/>
      <c r="FH25" s="28"/>
      <c r="FI25" s="28"/>
      <c r="FJ25" s="28"/>
      <c r="FK25" s="28"/>
      <c r="FL25" s="28"/>
    </row>
    <row r="26" spans="1:168" ht="15" customHeight="1">
      <c r="A26" s="73" t="s">
        <v>249</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29" t="s">
        <v>35</v>
      </c>
      <c r="BR26" s="29"/>
      <c r="BS26" s="29"/>
      <c r="BT26" s="29"/>
      <c r="BU26" s="29"/>
      <c r="BV26" s="29"/>
      <c r="BW26" s="29"/>
      <c r="BX26" s="29"/>
      <c r="BY26" s="29" t="s">
        <v>36</v>
      </c>
      <c r="BZ26" s="29"/>
      <c r="CA26" s="29"/>
      <c r="CB26" s="29"/>
      <c r="CC26" s="29"/>
      <c r="CD26" s="29"/>
      <c r="CE26" s="29"/>
      <c r="CF26" s="29"/>
      <c r="CG26" s="29"/>
      <c r="CH26" s="29"/>
      <c r="CI26" s="29"/>
      <c r="CJ26" s="29"/>
      <c r="CK26" s="29"/>
      <c r="CL26" s="29" t="s">
        <v>36</v>
      </c>
      <c r="CM26" s="29"/>
      <c r="CN26" s="29"/>
      <c r="CO26" s="29"/>
      <c r="CP26" s="29"/>
      <c r="CQ26" s="29"/>
      <c r="CR26" s="29"/>
      <c r="CS26" s="29"/>
      <c r="CT26" s="29"/>
      <c r="CU26" s="29"/>
      <c r="CV26" s="29"/>
      <c r="CW26" s="29"/>
      <c r="CX26" s="29"/>
      <c r="CY26" s="29"/>
      <c r="CZ26" s="29"/>
      <c r="DA26" s="29"/>
      <c r="DB26" s="29" t="s">
        <v>36</v>
      </c>
      <c r="DC26" s="29"/>
      <c r="DD26" s="29"/>
      <c r="DE26" s="29"/>
      <c r="DF26" s="29"/>
      <c r="DG26" s="29"/>
      <c r="DH26" s="29"/>
      <c r="DI26" s="29"/>
      <c r="DJ26" s="29"/>
      <c r="DK26" s="29"/>
      <c r="DL26" s="29"/>
      <c r="DM26" s="69">
        <v>319659.67</v>
      </c>
      <c r="DN26" s="69"/>
      <c r="DO26" s="69"/>
      <c r="DP26" s="69"/>
      <c r="DQ26" s="69"/>
      <c r="DR26" s="69"/>
      <c r="DS26" s="69"/>
      <c r="DT26" s="69"/>
      <c r="DU26" s="69"/>
      <c r="DV26" s="69"/>
      <c r="DW26" s="69"/>
      <c r="DX26" s="69"/>
      <c r="DY26" s="69"/>
      <c r="DZ26" s="69" t="s">
        <v>36</v>
      </c>
      <c r="EA26" s="69"/>
      <c r="EB26" s="69"/>
      <c r="EC26" s="69"/>
      <c r="ED26" s="69"/>
      <c r="EE26" s="69"/>
      <c r="EF26" s="69"/>
      <c r="EG26" s="69"/>
      <c r="EH26" s="69"/>
      <c r="EI26" s="69"/>
      <c r="EJ26" s="69"/>
      <c r="EK26" s="69"/>
      <c r="EL26" s="69"/>
      <c r="EM26" s="69" t="s">
        <v>36</v>
      </c>
      <c r="EN26" s="69"/>
      <c r="EO26" s="69"/>
      <c r="EP26" s="69"/>
      <c r="EQ26" s="69"/>
      <c r="ER26" s="69"/>
      <c r="ES26" s="69"/>
      <c r="ET26" s="69"/>
      <c r="EU26" s="69"/>
      <c r="EV26" s="69"/>
      <c r="EW26" s="69"/>
      <c r="EX26" s="69"/>
      <c r="EY26" s="69"/>
      <c r="EZ26" s="69" t="s">
        <v>36</v>
      </c>
      <c r="FA26" s="69"/>
      <c r="FB26" s="69"/>
      <c r="FC26" s="69"/>
      <c r="FD26" s="69"/>
      <c r="FE26" s="69"/>
      <c r="FF26" s="69"/>
      <c r="FG26" s="69"/>
      <c r="FH26" s="69"/>
      <c r="FI26" s="69"/>
      <c r="FJ26" s="69"/>
      <c r="FK26" s="69"/>
      <c r="FL26" s="69"/>
    </row>
    <row r="27" spans="1:168" ht="15" customHeight="1">
      <c r="A27" s="34" t="s">
        <v>250</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21" t="s">
        <v>37</v>
      </c>
      <c r="BR27" s="21"/>
      <c r="BS27" s="21"/>
      <c r="BT27" s="21"/>
      <c r="BU27" s="21"/>
      <c r="BV27" s="21"/>
      <c r="BW27" s="21"/>
      <c r="BX27" s="21"/>
      <c r="BY27" s="21" t="s">
        <v>36</v>
      </c>
      <c r="BZ27" s="21"/>
      <c r="CA27" s="21"/>
      <c r="CB27" s="21"/>
      <c r="CC27" s="21"/>
      <c r="CD27" s="21"/>
      <c r="CE27" s="21"/>
      <c r="CF27" s="21"/>
      <c r="CG27" s="21"/>
      <c r="CH27" s="21"/>
      <c r="CI27" s="21"/>
      <c r="CJ27" s="21"/>
      <c r="CK27" s="21"/>
      <c r="CL27" s="21" t="s">
        <v>36</v>
      </c>
      <c r="CM27" s="21"/>
      <c r="CN27" s="21"/>
      <c r="CO27" s="21"/>
      <c r="CP27" s="21"/>
      <c r="CQ27" s="21"/>
      <c r="CR27" s="21"/>
      <c r="CS27" s="21"/>
      <c r="CT27" s="21"/>
      <c r="CU27" s="21"/>
      <c r="CV27" s="21"/>
      <c r="CW27" s="21"/>
      <c r="CX27" s="21"/>
      <c r="CY27" s="21"/>
      <c r="CZ27" s="21"/>
      <c r="DA27" s="21"/>
      <c r="DB27" s="21" t="s">
        <v>36</v>
      </c>
      <c r="DC27" s="21"/>
      <c r="DD27" s="21"/>
      <c r="DE27" s="21"/>
      <c r="DF27" s="21"/>
      <c r="DG27" s="21"/>
      <c r="DH27" s="21"/>
      <c r="DI27" s="21"/>
      <c r="DJ27" s="21"/>
      <c r="DK27" s="21"/>
      <c r="DL27" s="21"/>
      <c r="DM27" s="16" t="s">
        <v>36</v>
      </c>
      <c r="DN27" s="16"/>
      <c r="DO27" s="16"/>
      <c r="DP27" s="16"/>
      <c r="DQ27" s="16"/>
      <c r="DR27" s="16"/>
      <c r="DS27" s="16"/>
      <c r="DT27" s="16"/>
      <c r="DU27" s="16"/>
      <c r="DV27" s="16"/>
      <c r="DW27" s="16"/>
      <c r="DX27" s="16"/>
      <c r="DY27" s="16"/>
      <c r="DZ27" s="16" t="s">
        <v>36</v>
      </c>
      <c r="EA27" s="16"/>
      <c r="EB27" s="16"/>
      <c r="EC27" s="16"/>
      <c r="ED27" s="16"/>
      <c r="EE27" s="16"/>
      <c r="EF27" s="16"/>
      <c r="EG27" s="16"/>
      <c r="EH27" s="16"/>
      <c r="EI27" s="16"/>
      <c r="EJ27" s="16"/>
      <c r="EK27" s="16"/>
      <c r="EL27" s="16"/>
      <c r="EM27" s="16" t="s">
        <v>36</v>
      </c>
      <c r="EN27" s="16"/>
      <c r="EO27" s="16"/>
      <c r="EP27" s="16"/>
      <c r="EQ27" s="16"/>
      <c r="ER27" s="16"/>
      <c r="ES27" s="16"/>
      <c r="ET27" s="16"/>
      <c r="EU27" s="16"/>
      <c r="EV27" s="16"/>
      <c r="EW27" s="16"/>
      <c r="EX27" s="16"/>
      <c r="EY27" s="16"/>
      <c r="EZ27" s="16" t="s">
        <v>36</v>
      </c>
      <c r="FA27" s="16"/>
      <c r="FB27" s="16"/>
      <c r="FC27" s="16"/>
      <c r="FD27" s="16"/>
      <c r="FE27" s="16"/>
      <c r="FF27" s="16"/>
      <c r="FG27" s="16"/>
      <c r="FH27" s="16"/>
      <c r="FI27" s="16"/>
      <c r="FJ27" s="16"/>
      <c r="FK27" s="16"/>
      <c r="FL27" s="16"/>
    </row>
    <row r="28" spans="1:168" ht="15" customHeight="1">
      <c r="A28" s="23" t="s">
        <v>38</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70" t="s">
        <v>39</v>
      </c>
      <c r="BR28" s="70"/>
      <c r="BS28" s="70"/>
      <c r="BT28" s="70"/>
      <c r="BU28" s="70"/>
      <c r="BV28" s="70"/>
      <c r="BW28" s="70"/>
      <c r="BX28" s="70"/>
      <c r="BY28" s="70" t="s">
        <v>36</v>
      </c>
      <c r="BZ28" s="70"/>
      <c r="CA28" s="70"/>
      <c r="CB28" s="70"/>
      <c r="CC28" s="70"/>
      <c r="CD28" s="70"/>
      <c r="CE28" s="70"/>
      <c r="CF28" s="70"/>
      <c r="CG28" s="70"/>
      <c r="CH28" s="70"/>
      <c r="CI28" s="70"/>
      <c r="CJ28" s="70"/>
      <c r="CK28" s="70"/>
      <c r="CL28" s="21" t="s">
        <v>36</v>
      </c>
      <c r="CM28" s="21"/>
      <c r="CN28" s="21"/>
      <c r="CO28" s="21"/>
      <c r="CP28" s="21"/>
      <c r="CQ28" s="21"/>
      <c r="CR28" s="21"/>
      <c r="CS28" s="21"/>
      <c r="CT28" s="21"/>
      <c r="CU28" s="21"/>
      <c r="CV28" s="21"/>
      <c r="CW28" s="21"/>
      <c r="CX28" s="21"/>
      <c r="CY28" s="21"/>
      <c r="CZ28" s="21"/>
      <c r="DA28" s="21"/>
      <c r="DB28" s="21" t="s">
        <v>36</v>
      </c>
      <c r="DC28" s="21"/>
      <c r="DD28" s="21"/>
      <c r="DE28" s="21"/>
      <c r="DF28" s="21"/>
      <c r="DG28" s="21"/>
      <c r="DH28" s="21"/>
      <c r="DI28" s="21"/>
      <c r="DJ28" s="21"/>
      <c r="DK28" s="21"/>
      <c r="DL28" s="21"/>
      <c r="DM28" s="22">
        <f>DM29+DM30+DM31+DM32+DM33</f>
        <v>27553556</v>
      </c>
      <c r="DN28" s="22"/>
      <c r="DO28" s="22"/>
      <c r="DP28" s="22"/>
      <c r="DQ28" s="22"/>
      <c r="DR28" s="22"/>
      <c r="DS28" s="22"/>
      <c r="DT28" s="22"/>
      <c r="DU28" s="22"/>
      <c r="DV28" s="22"/>
      <c r="DW28" s="22"/>
      <c r="DX28" s="22"/>
      <c r="DY28" s="22"/>
      <c r="DZ28" s="22">
        <f>DZ29+DZ30+DZ31+DZ32+DZ33</f>
        <v>9357768</v>
      </c>
      <c r="EA28" s="22"/>
      <c r="EB28" s="22"/>
      <c r="EC28" s="22"/>
      <c r="ED28" s="22"/>
      <c r="EE28" s="22"/>
      <c r="EF28" s="22"/>
      <c r="EG28" s="22"/>
      <c r="EH28" s="22"/>
      <c r="EI28" s="22"/>
      <c r="EJ28" s="22"/>
      <c r="EK28" s="22"/>
      <c r="EL28" s="22"/>
      <c r="EM28" s="22">
        <f>EM29+EM30+EM31+EM32+EM33</f>
        <v>9357768</v>
      </c>
      <c r="EN28" s="22"/>
      <c r="EO28" s="22"/>
      <c r="EP28" s="22"/>
      <c r="EQ28" s="22"/>
      <c r="ER28" s="22"/>
      <c r="ES28" s="22"/>
      <c r="ET28" s="22"/>
      <c r="EU28" s="22"/>
      <c r="EV28" s="22"/>
      <c r="EW28" s="22"/>
      <c r="EX28" s="22"/>
      <c r="EY28" s="22"/>
      <c r="EZ28" s="16" t="s">
        <v>36</v>
      </c>
      <c r="FA28" s="16"/>
      <c r="FB28" s="16"/>
      <c r="FC28" s="16"/>
      <c r="FD28" s="16"/>
      <c r="FE28" s="16"/>
      <c r="FF28" s="16"/>
      <c r="FG28" s="16"/>
      <c r="FH28" s="16"/>
      <c r="FI28" s="16"/>
      <c r="FJ28" s="16"/>
      <c r="FK28" s="16"/>
      <c r="FL28" s="16"/>
    </row>
    <row r="29" spans="1:168" ht="33" customHeight="1">
      <c r="A29" s="25" t="s">
        <v>164</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1" t="s">
        <v>40</v>
      </c>
      <c r="BR29" s="21"/>
      <c r="BS29" s="21"/>
      <c r="BT29" s="21"/>
      <c r="BU29" s="21"/>
      <c r="BV29" s="21"/>
      <c r="BW29" s="21"/>
      <c r="BX29" s="21"/>
      <c r="BY29" s="21" t="s">
        <v>41</v>
      </c>
      <c r="BZ29" s="21"/>
      <c r="CA29" s="21"/>
      <c r="CB29" s="21"/>
      <c r="CC29" s="21"/>
      <c r="CD29" s="21"/>
      <c r="CE29" s="21"/>
      <c r="CF29" s="21"/>
      <c r="CG29" s="21"/>
      <c r="CH29" s="21"/>
      <c r="CI29" s="21"/>
      <c r="CJ29" s="21"/>
      <c r="CK29" s="21"/>
      <c r="CL29" s="78" t="s">
        <v>167</v>
      </c>
      <c r="CM29" s="78"/>
      <c r="CN29" s="78"/>
      <c r="CO29" s="78"/>
      <c r="CP29" s="78"/>
      <c r="CQ29" s="78"/>
      <c r="CR29" s="78"/>
      <c r="CS29" s="78"/>
      <c r="CT29" s="78"/>
      <c r="CU29" s="78"/>
      <c r="CV29" s="78"/>
      <c r="CW29" s="78"/>
      <c r="CX29" s="78"/>
      <c r="CY29" s="78"/>
      <c r="CZ29" s="78"/>
      <c r="DA29" s="78"/>
      <c r="DB29" s="21" t="s">
        <v>36</v>
      </c>
      <c r="DC29" s="21"/>
      <c r="DD29" s="21"/>
      <c r="DE29" s="21"/>
      <c r="DF29" s="21"/>
      <c r="DG29" s="21"/>
      <c r="DH29" s="21"/>
      <c r="DI29" s="21"/>
      <c r="DJ29" s="21"/>
      <c r="DK29" s="21"/>
      <c r="DL29" s="21"/>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t="s">
        <v>36</v>
      </c>
      <c r="FA29" s="16"/>
      <c r="FB29" s="16"/>
      <c r="FC29" s="16"/>
      <c r="FD29" s="16"/>
      <c r="FE29" s="16"/>
      <c r="FF29" s="16"/>
      <c r="FG29" s="16"/>
      <c r="FH29" s="16"/>
      <c r="FI29" s="16"/>
      <c r="FJ29" s="16"/>
      <c r="FK29" s="16"/>
      <c r="FL29" s="16"/>
    </row>
    <row r="30" spans="1:168" ht="15.75" customHeight="1">
      <c r="A30" s="79" t="s">
        <v>162</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21" t="s">
        <v>43</v>
      </c>
      <c r="BR30" s="21"/>
      <c r="BS30" s="21"/>
      <c r="BT30" s="21"/>
      <c r="BU30" s="21"/>
      <c r="BV30" s="21"/>
      <c r="BW30" s="21"/>
      <c r="BX30" s="21"/>
      <c r="BY30" s="21" t="s">
        <v>42</v>
      </c>
      <c r="BZ30" s="21"/>
      <c r="CA30" s="21"/>
      <c r="CB30" s="21"/>
      <c r="CC30" s="21"/>
      <c r="CD30" s="21"/>
      <c r="CE30" s="21"/>
      <c r="CF30" s="21"/>
      <c r="CG30" s="21"/>
      <c r="CH30" s="21"/>
      <c r="CI30" s="21"/>
      <c r="CJ30" s="21"/>
      <c r="CK30" s="21"/>
      <c r="CL30" s="78" t="s">
        <v>186</v>
      </c>
      <c r="CM30" s="78"/>
      <c r="CN30" s="78"/>
      <c r="CO30" s="78"/>
      <c r="CP30" s="78"/>
      <c r="CQ30" s="78"/>
      <c r="CR30" s="78"/>
      <c r="CS30" s="78"/>
      <c r="CT30" s="78"/>
      <c r="CU30" s="78"/>
      <c r="CV30" s="78"/>
      <c r="CW30" s="78"/>
      <c r="CX30" s="78"/>
      <c r="CY30" s="78"/>
      <c r="CZ30" s="78"/>
      <c r="DA30" s="78"/>
      <c r="DB30" s="21" t="s">
        <v>36</v>
      </c>
      <c r="DC30" s="21"/>
      <c r="DD30" s="21"/>
      <c r="DE30" s="21"/>
      <c r="DF30" s="21"/>
      <c r="DG30" s="21"/>
      <c r="DH30" s="21"/>
      <c r="DI30" s="21"/>
      <c r="DJ30" s="21"/>
      <c r="DK30" s="21"/>
      <c r="DL30" s="21"/>
      <c r="DM30" s="16">
        <f>3426854+9528420+784636+784750</f>
        <v>14524660</v>
      </c>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t="s">
        <v>36</v>
      </c>
      <c r="FA30" s="16"/>
      <c r="FB30" s="16"/>
      <c r="FC30" s="16"/>
      <c r="FD30" s="16"/>
      <c r="FE30" s="16"/>
      <c r="FF30" s="16"/>
      <c r="FG30" s="16"/>
      <c r="FH30" s="16"/>
      <c r="FI30" s="16"/>
      <c r="FJ30" s="16"/>
      <c r="FK30" s="16"/>
      <c r="FL30" s="16"/>
    </row>
    <row r="31" spans="1:168" ht="22.5" customHeight="1">
      <c r="A31" s="25" t="s">
        <v>163</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1" t="s">
        <v>43</v>
      </c>
      <c r="BR31" s="21"/>
      <c r="BS31" s="21"/>
      <c r="BT31" s="21"/>
      <c r="BU31" s="21"/>
      <c r="BV31" s="21"/>
      <c r="BW31" s="21"/>
      <c r="BX31" s="21"/>
      <c r="BY31" s="21" t="s">
        <v>42</v>
      </c>
      <c r="BZ31" s="21"/>
      <c r="CA31" s="21"/>
      <c r="CB31" s="21"/>
      <c r="CC31" s="21"/>
      <c r="CD31" s="21"/>
      <c r="CE31" s="21"/>
      <c r="CF31" s="21"/>
      <c r="CG31" s="21"/>
      <c r="CH31" s="21"/>
      <c r="CI31" s="21"/>
      <c r="CJ31" s="21"/>
      <c r="CK31" s="21"/>
      <c r="CL31" s="78" t="s">
        <v>186</v>
      </c>
      <c r="CM31" s="78"/>
      <c r="CN31" s="78"/>
      <c r="CO31" s="78"/>
      <c r="CP31" s="78"/>
      <c r="CQ31" s="78"/>
      <c r="CR31" s="78"/>
      <c r="CS31" s="78"/>
      <c r="CT31" s="78"/>
      <c r="CU31" s="78"/>
      <c r="CV31" s="78"/>
      <c r="CW31" s="78"/>
      <c r="CX31" s="78"/>
      <c r="CY31" s="78"/>
      <c r="CZ31" s="78"/>
      <c r="DA31" s="78"/>
      <c r="DB31" s="21" t="s">
        <v>36</v>
      </c>
      <c r="DC31" s="21"/>
      <c r="DD31" s="21"/>
      <c r="DE31" s="21"/>
      <c r="DF31" s="21"/>
      <c r="DG31" s="21"/>
      <c r="DH31" s="21"/>
      <c r="DI31" s="21"/>
      <c r="DJ31" s="21"/>
      <c r="DK31" s="21"/>
      <c r="DL31" s="21"/>
      <c r="DM31" s="16">
        <f>7792988+236800+120200+238660+13800+359400+600000+30000</f>
        <v>9391848</v>
      </c>
      <c r="DN31" s="16"/>
      <c r="DO31" s="16"/>
      <c r="DP31" s="16"/>
      <c r="DQ31" s="16"/>
      <c r="DR31" s="16"/>
      <c r="DS31" s="16"/>
      <c r="DT31" s="16"/>
      <c r="DU31" s="16"/>
      <c r="DV31" s="16"/>
      <c r="DW31" s="16"/>
      <c r="DX31" s="16"/>
      <c r="DY31" s="16"/>
      <c r="DZ31" s="16">
        <v>7757768</v>
      </c>
      <c r="EA31" s="16"/>
      <c r="EB31" s="16"/>
      <c r="EC31" s="16"/>
      <c r="ED31" s="16"/>
      <c r="EE31" s="16"/>
      <c r="EF31" s="16"/>
      <c r="EG31" s="16"/>
      <c r="EH31" s="16"/>
      <c r="EI31" s="16"/>
      <c r="EJ31" s="16"/>
      <c r="EK31" s="16"/>
      <c r="EL31" s="16"/>
      <c r="EM31" s="16">
        <v>7757768</v>
      </c>
      <c r="EN31" s="16"/>
      <c r="EO31" s="16"/>
      <c r="EP31" s="16"/>
      <c r="EQ31" s="16"/>
      <c r="ER31" s="16"/>
      <c r="ES31" s="16"/>
      <c r="ET31" s="16"/>
      <c r="EU31" s="16"/>
      <c r="EV31" s="16"/>
      <c r="EW31" s="16"/>
      <c r="EX31" s="16"/>
      <c r="EY31" s="16"/>
      <c r="EZ31" s="16" t="s">
        <v>36</v>
      </c>
      <c r="FA31" s="16"/>
      <c r="FB31" s="16"/>
      <c r="FC31" s="16"/>
      <c r="FD31" s="16"/>
      <c r="FE31" s="16"/>
      <c r="FF31" s="16"/>
      <c r="FG31" s="16"/>
      <c r="FH31" s="16"/>
      <c r="FI31" s="16"/>
      <c r="FJ31" s="16"/>
      <c r="FK31" s="16"/>
      <c r="FL31" s="16"/>
    </row>
    <row r="32" spans="1:168" ht="15.75" customHeight="1">
      <c r="A32" s="81" t="s">
        <v>165</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21" t="s">
        <v>44</v>
      </c>
      <c r="BR32" s="21"/>
      <c r="BS32" s="21"/>
      <c r="BT32" s="21"/>
      <c r="BU32" s="21"/>
      <c r="BV32" s="21"/>
      <c r="BW32" s="21"/>
      <c r="BX32" s="21"/>
      <c r="BY32" s="21" t="s">
        <v>45</v>
      </c>
      <c r="BZ32" s="21"/>
      <c r="CA32" s="21"/>
      <c r="CB32" s="21"/>
      <c r="CC32" s="21"/>
      <c r="CD32" s="21"/>
      <c r="CE32" s="21"/>
      <c r="CF32" s="21"/>
      <c r="CG32" s="21"/>
      <c r="CH32" s="21"/>
      <c r="CI32" s="21"/>
      <c r="CJ32" s="21"/>
      <c r="CK32" s="21"/>
      <c r="CL32" s="78" t="s">
        <v>187</v>
      </c>
      <c r="CM32" s="78"/>
      <c r="CN32" s="78"/>
      <c r="CO32" s="78"/>
      <c r="CP32" s="78"/>
      <c r="CQ32" s="78"/>
      <c r="CR32" s="78"/>
      <c r="CS32" s="78"/>
      <c r="CT32" s="78"/>
      <c r="CU32" s="78"/>
      <c r="CV32" s="78"/>
      <c r="CW32" s="78"/>
      <c r="CX32" s="78"/>
      <c r="CY32" s="78"/>
      <c r="CZ32" s="78"/>
      <c r="DA32" s="78"/>
      <c r="DB32" s="21" t="s">
        <v>36</v>
      </c>
      <c r="DC32" s="21"/>
      <c r="DD32" s="21"/>
      <c r="DE32" s="21"/>
      <c r="DF32" s="21"/>
      <c r="DG32" s="21"/>
      <c r="DH32" s="21"/>
      <c r="DI32" s="21"/>
      <c r="DJ32" s="21"/>
      <c r="DK32" s="21"/>
      <c r="DL32" s="21"/>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t="s">
        <v>36</v>
      </c>
      <c r="FA32" s="16"/>
      <c r="FB32" s="16"/>
      <c r="FC32" s="16"/>
      <c r="FD32" s="16"/>
      <c r="FE32" s="16"/>
      <c r="FF32" s="16"/>
      <c r="FG32" s="16"/>
      <c r="FH32" s="16"/>
      <c r="FI32" s="16"/>
      <c r="FJ32" s="16"/>
      <c r="FK32" s="16"/>
      <c r="FL32" s="16"/>
    </row>
    <row r="33" spans="1:168" ht="15.75" customHeight="1">
      <c r="A33" s="25" t="s">
        <v>46</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1" t="s">
        <v>47</v>
      </c>
      <c r="BR33" s="21"/>
      <c r="BS33" s="21"/>
      <c r="BT33" s="21"/>
      <c r="BU33" s="21"/>
      <c r="BV33" s="21"/>
      <c r="BW33" s="21"/>
      <c r="BX33" s="21"/>
      <c r="BY33" s="21" t="s">
        <v>45</v>
      </c>
      <c r="BZ33" s="21"/>
      <c r="CA33" s="21"/>
      <c r="CB33" s="21"/>
      <c r="CC33" s="21"/>
      <c r="CD33" s="21"/>
      <c r="CE33" s="21"/>
      <c r="CF33" s="21"/>
      <c r="CG33" s="21"/>
      <c r="CH33" s="21"/>
      <c r="CI33" s="21"/>
      <c r="CJ33" s="21"/>
      <c r="CK33" s="21"/>
      <c r="CL33" s="78" t="s">
        <v>187</v>
      </c>
      <c r="CM33" s="78"/>
      <c r="CN33" s="78"/>
      <c r="CO33" s="78"/>
      <c r="CP33" s="78"/>
      <c r="CQ33" s="78"/>
      <c r="CR33" s="78"/>
      <c r="CS33" s="78"/>
      <c r="CT33" s="78"/>
      <c r="CU33" s="78"/>
      <c r="CV33" s="78"/>
      <c r="CW33" s="78"/>
      <c r="CX33" s="78"/>
      <c r="CY33" s="78"/>
      <c r="CZ33" s="78"/>
      <c r="DA33" s="78"/>
      <c r="DB33" s="21" t="s">
        <v>36</v>
      </c>
      <c r="DC33" s="21"/>
      <c r="DD33" s="21"/>
      <c r="DE33" s="21"/>
      <c r="DF33" s="21"/>
      <c r="DG33" s="21"/>
      <c r="DH33" s="21"/>
      <c r="DI33" s="21"/>
      <c r="DJ33" s="21"/>
      <c r="DK33" s="21"/>
      <c r="DL33" s="21"/>
      <c r="DM33" s="16">
        <f>1600000+509262+1527786</f>
        <v>3637048</v>
      </c>
      <c r="DN33" s="16"/>
      <c r="DO33" s="16"/>
      <c r="DP33" s="16"/>
      <c r="DQ33" s="16"/>
      <c r="DR33" s="16"/>
      <c r="DS33" s="16"/>
      <c r="DT33" s="16"/>
      <c r="DU33" s="16"/>
      <c r="DV33" s="16"/>
      <c r="DW33" s="16"/>
      <c r="DX33" s="16"/>
      <c r="DY33" s="16"/>
      <c r="DZ33" s="16">
        <v>1600000</v>
      </c>
      <c r="EA33" s="16"/>
      <c r="EB33" s="16"/>
      <c r="EC33" s="16"/>
      <c r="ED33" s="16"/>
      <c r="EE33" s="16"/>
      <c r="EF33" s="16"/>
      <c r="EG33" s="16"/>
      <c r="EH33" s="16"/>
      <c r="EI33" s="16"/>
      <c r="EJ33" s="16"/>
      <c r="EK33" s="16"/>
      <c r="EL33" s="16"/>
      <c r="EM33" s="16">
        <v>1600000</v>
      </c>
      <c r="EN33" s="16"/>
      <c r="EO33" s="16"/>
      <c r="EP33" s="16"/>
      <c r="EQ33" s="16"/>
      <c r="ER33" s="16"/>
      <c r="ES33" s="16"/>
      <c r="ET33" s="16"/>
      <c r="EU33" s="16"/>
      <c r="EV33" s="16"/>
      <c r="EW33" s="16"/>
      <c r="EX33" s="16"/>
      <c r="EY33" s="16"/>
      <c r="EZ33" s="16" t="s">
        <v>36</v>
      </c>
      <c r="FA33" s="16"/>
      <c r="FB33" s="16"/>
      <c r="FC33" s="16"/>
      <c r="FD33" s="16"/>
      <c r="FE33" s="16"/>
      <c r="FF33" s="16"/>
      <c r="FG33" s="16"/>
      <c r="FH33" s="16"/>
      <c r="FI33" s="16"/>
      <c r="FJ33" s="16"/>
      <c r="FK33" s="16"/>
      <c r="FL33" s="16"/>
    </row>
    <row r="34" spans="1:168" ht="22.5" customHeight="1">
      <c r="A34" s="25" t="s">
        <v>166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1" t="s">
        <v>48</v>
      </c>
      <c r="BR34" s="21"/>
      <c r="BS34" s="21"/>
      <c r="BT34" s="21"/>
      <c r="BU34" s="21"/>
      <c r="BV34" s="21"/>
      <c r="BW34" s="21"/>
      <c r="BX34" s="21"/>
      <c r="BY34" s="21" t="s">
        <v>45</v>
      </c>
      <c r="BZ34" s="21"/>
      <c r="CA34" s="21"/>
      <c r="CB34" s="21"/>
      <c r="CC34" s="21"/>
      <c r="CD34" s="21"/>
      <c r="CE34" s="21"/>
      <c r="CF34" s="21"/>
      <c r="CG34" s="21"/>
      <c r="CH34" s="21"/>
      <c r="CI34" s="21"/>
      <c r="CJ34" s="21"/>
      <c r="CK34" s="21"/>
      <c r="CL34" s="78" t="s">
        <v>187</v>
      </c>
      <c r="CM34" s="78"/>
      <c r="CN34" s="78"/>
      <c r="CO34" s="78"/>
      <c r="CP34" s="78"/>
      <c r="CQ34" s="78"/>
      <c r="CR34" s="78"/>
      <c r="CS34" s="78"/>
      <c r="CT34" s="78"/>
      <c r="CU34" s="78"/>
      <c r="CV34" s="78"/>
      <c r="CW34" s="78"/>
      <c r="CX34" s="78"/>
      <c r="CY34" s="78"/>
      <c r="CZ34" s="78"/>
      <c r="DA34" s="78"/>
      <c r="DB34" s="21" t="s">
        <v>36</v>
      </c>
      <c r="DC34" s="21"/>
      <c r="DD34" s="21"/>
      <c r="DE34" s="21"/>
      <c r="DF34" s="21"/>
      <c r="DG34" s="21"/>
      <c r="DH34" s="21"/>
      <c r="DI34" s="21"/>
      <c r="DJ34" s="21"/>
      <c r="DK34" s="21"/>
      <c r="DL34" s="21"/>
      <c r="DM34" s="16">
        <f>509262+1527786</f>
        <v>2037048</v>
      </c>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t="s">
        <v>36</v>
      </c>
      <c r="FA34" s="16"/>
      <c r="FB34" s="16"/>
      <c r="FC34" s="16"/>
      <c r="FD34" s="16"/>
      <c r="FE34" s="16"/>
      <c r="FF34" s="16"/>
      <c r="FG34" s="16"/>
      <c r="FH34" s="16"/>
      <c r="FI34" s="16"/>
      <c r="FJ34" s="16"/>
      <c r="FK34" s="16"/>
      <c r="FL34" s="16"/>
    </row>
    <row r="35" spans="1:168" ht="15.75" customHeight="1">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1" t="s">
        <v>49</v>
      </c>
      <c r="BR35" s="21"/>
      <c r="BS35" s="21"/>
      <c r="BT35" s="21"/>
      <c r="BU35" s="21"/>
      <c r="BV35" s="21"/>
      <c r="BW35" s="21"/>
      <c r="BX35" s="21"/>
      <c r="BY35" s="21"/>
      <c r="BZ35" s="21"/>
      <c r="CA35" s="21"/>
      <c r="CB35" s="21"/>
      <c r="CC35" s="21"/>
      <c r="CD35" s="21"/>
      <c r="CE35" s="21"/>
      <c r="CF35" s="21"/>
      <c r="CG35" s="21"/>
      <c r="CH35" s="21"/>
      <c r="CI35" s="21"/>
      <c r="CJ35" s="21"/>
      <c r="CK35" s="21"/>
      <c r="CL35" s="78"/>
      <c r="CM35" s="78"/>
      <c r="CN35" s="78"/>
      <c r="CO35" s="78"/>
      <c r="CP35" s="78"/>
      <c r="CQ35" s="78"/>
      <c r="CR35" s="78"/>
      <c r="CS35" s="78"/>
      <c r="CT35" s="78"/>
      <c r="CU35" s="78"/>
      <c r="CV35" s="78"/>
      <c r="CW35" s="78"/>
      <c r="CX35" s="78"/>
      <c r="CY35" s="78"/>
      <c r="CZ35" s="78"/>
      <c r="DA35" s="78"/>
      <c r="DB35" s="21" t="s">
        <v>36</v>
      </c>
      <c r="DC35" s="21"/>
      <c r="DD35" s="21"/>
      <c r="DE35" s="21"/>
      <c r="DF35" s="21"/>
      <c r="DG35" s="21"/>
      <c r="DH35" s="21"/>
      <c r="DI35" s="21"/>
      <c r="DJ35" s="21"/>
      <c r="DK35" s="21"/>
      <c r="DL35" s="21"/>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t="s">
        <v>36</v>
      </c>
      <c r="FA35" s="16"/>
      <c r="FB35" s="16"/>
      <c r="FC35" s="16"/>
      <c r="FD35" s="16"/>
      <c r="FE35" s="16"/>
      <c r="FF35" s="16"/>
      <c r="FG35" s="16"/>
      <c r="FH35" s="16"/>
      <c r="FI35" s="16"/>
      <c r="FJ35" s="16"/>
      <c r="FK35" s="16"/>
      <c r="FL35" s="16"/>
    </row>
    <row r="36" spans="1:168" ht="18.75" customHeight="1">
      <c r="A36" s="23" t="s">
        <v>50</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70" t="s">
        <v>51</v>
      </c>
      <c r="BR36" s="70"/>
      <c r="BS36" s="70"/>
      <c r="BT36" s="70"/>
      <c r="BU36" s="70"/>
      <c r="BV36" s="70"/>
      <c r="BW36" s="70"/>
      <c r="BX36" s="70"/>
      <c r="BY36" s="70" t="s">
        <v>36</v>
      </c>
      <c r="BZ36" s="70"/>
      <c r="CA36" s="70"/>
      <c r="CB36" s="70"/>
      <c r="CC36" s="70"/>
      <c r="CD36" s="70"/>
      <c r="CE36" s="70"/>
      <c r="CF36" s="70"/>
      <c r="CG36" s="70"/>
      <c r="CH36" s="70"/>
      <c r="CI36" s="70"/>
      <c r="CJ36" s="70"/>
      <c r="CK36" s="70"/>
      <c r="CL36" s="21" t="s">
        <v>36</v>
      </c>
      <c r="CM36" s="21"/>
      <c r="CN36" s="21"/>
      <c r="CO36" s="21"/>
      <c r="CP36" s="21"/>
      <c r="CQ36" s="21"/>
      <c r="CR36" s="21"/>
      <c r="CS36" s="21"/>
      <c r="CT36" s="21"/>
      <c r="CU36" s="21"/>
      <c r="CV36" s="21"/>
      <c r="CW36" s="21"/>
      <c r="CX36" s="21"/>
      <c r="CY36" s="21"/>
      <c r="CZ36" s="21"/>
      <c r="DA36" s="21"/>
      <c r="DB36" s="21" t="s">
        <v>36</v>
      </c>
      <c r="DC36" s="21"/>
      <c r="DD36" s="21"/>
      <c r="DE36" s="21"/>
      <c r="DF36" s="21"/>
      <c r="DG36" s="21"/>
      <c r="DH36" s="21"/>
      <c r="DI36" s="21"/>
      <c r="DJ36" s="21"/>
      <c r="DK36" s="21"/>
      <c r="DL36" s="21"/>
      <c r="DM36" s="22">
        <f>DM37+DM42+DM44+DM53+DM55</f>
        <v>27873215.67</v>
      </c>
      <c r="DN36" s="22"/>
      <c r="DO36" s="22"/>
      <c r="DP36" s="22"/>
      <c r="DQ36" s="22"/>
      <c r="DR36" s="22"/>
      <c r="DS36" s="22"/>
      <c r="DT36" s="22"/>
      <c r="DU36" s="22"/>
      <c r="DV36" s="22"/>
      <c r="DW36" s="22"/>
      <c r="DX36" s="22"/>
      <c r="DY36" s="22"/>
      <c r="DZ36" s="22">
        <f>DZ37+DZ42+DZ44+DZ53+DZ55</f>
        <v>9357768</v>
      </c>
      <c r="EA36" s="22"/>
      <c r="EB36" s="22"/>
      <c r="EC36" s="22"/>
      <c r="ED36" s="22"/>
      <c r="EE36" s="22"/>
      <c r="EF36" s="22"/>
      <c r="EG36" s="22"/>
      <c r="EH36" s="22"/>
      <c r="EI36" s="22"/>
      <c r="EJ36" s="22"/>
      <c r="EK36" s="22"/>
      <c r="EL36" s="22"/>
      <c r="EM36" s="22">
        <f>EM37+EM42+EM44+EM53+EM55</f>
        <v>9357768</v>
      </c>
      <c r="EN36" s="22"/>
      <c r="EO36" s="22"/>
      <c r="EP36" s="22"/>
      <c r="EQ36" s="22"/>
      <c r="ER36" s="22"/>
      <c r="ES36" s="22"/>
      <c r="ET36" s="22"/>
      <c r="EU36" s="22"/>
      <c r="EV36" s="22"/>
      <c r="EW36" s="22"/>
      <c r="EX36" s="22"/>
      <c r="EY36" s="22"/>
      <c r="EZ36" s="16" t="s">
        <v>36</v>
      </c>
      <c r="FA36" s="16"/>
      <c r="FB36" s="16"/>
      <c r="FC36" s="16"/>
      <c r="FD36" s="16"/>
      <c r="FE36" s="16"/>
      <c r="FF36" s="16"/>
      <c r="FG36" s="16"/>
      <c r="FH36" s="16"/>
      <c r="FI36" s="16"/>
      <c r="FJ36" s="16"/>
      <c r="FK36" s="16"/>
      <c r="FL36" s="16"/>
    </row>
    <row r="37" spans="1:168" ht="22.5" customHeight="1">
      <c r="A37" s="83" t="s">
        <v>52</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21" t="s">
        <v>53</v>
      </c>
      <c r="BR37" s="21"/>
      <c r="BS37" s="21"/>
      <c r="BT37" s="21"/>
      <c r="BU37" s="21"/>
      <c r="BV37" s="21"/>
      <c r="BW37" s="21"/>
      <c r="BX37" s="21"/>
      <c r="BY37" s="21" t="s">
        <v>36</v>
      </c>
      <c r="BZ37" s="21"/>
      <c r="CA37" s="21"/>
      <c r="CB37" s="21"/>
      <c r="CC37" s="21"/>
      <c r="CD37" s="21"/>
      <c r="CE37" s="21"/>
      <c r="CF37" s="21"/>
      <c r="CG37" s="21"/>
      <c r="CH37" s="21"/>
      <c r="CI37" s="21"/>
      <c r="CJ37" s="21"/>
      <c r="CK37" s="21"/>
      <c r="CL37" s="21" t="s">
        <v>36</v>
      </c>
      <c r="CM37" s="21"/>
      <c r="CN37" s="21"/>
      <c r="CO37" s="21"/>
      <c r="CP37" s="21"/>
      <c r="CQ37" s="21"/>
      <c r="CR37" s="21"/>
      <c r="CS37" s="21"/>
      <c r="CT37" s="21"/>
      <c r="CU37" s="21"/>
      <c r="CV37" s="21"/>
      <c r="CW37" s="21"/>
      <c r="CX37" s="21"/>
      <c r="CY37" s="21"/>
      <c r="CZ37" s="21"/>
      <c r="DA37" s="21"/>
      <c r="DB37" s="21" t="s">
        <v>36</v>
      </c>
      <c r="DC37" s="21"/>
      <c r="DD37" s="21"/>
      <c r="DE37" s="21"/>
      <c r="DF37" s="21"/>
      <c r="DG37" s="21"/>
      <c r="DH37" s="21"/>
      <c r="DI37" s="21"/>
      <c r="DJ37" s="21"/>
      <c r="DK37" s="21"/>
      <c r="DL37" s="21"/>
      <c r="DM37" s="22">
        <f>SUM(DM38:DY41)</f>
        <v>20875808</v>
      </c>
      <c r="DN37" s="22"/>
      <c r="DO37" s="22"/>
      <c r="DP37" s="22"/>
      <c r="DQ37" s="22"/>
      <c r="DR37" s="22"/>
      <c r="DS37" s="22"/>
      <c r="DT37" s="22"/>
      <c r="DU37" s="22"/>
      <c r="DV37" s="22"/>
      <c r="DW37" s="22"/>
      <c r="DX37" s="22"/>
      <c r="DY37" s="22"/>
      <c r="DZ37" s="22">
        <f>SUM(DZ38:EL41)</f>
        <v>4375807</v>
      </c>
      <c r="EA37" s="22"/>
      <c r="EB37" s="22"/>
      <c r="EC37" s="22"/>
      <c r="ED37" s="22"/>
      <c r="EE37" s="22"/>
      <c r="EF37" s="22"/>
      <c r="EG37" s="22"/>
      <c r="EH37" s="22"/>
      <c r="EI37" s="22"/>
      <c r="EJ37" s="22"/>
      <c r="EK37" s="22"/>
      <c r="EL37" s="22"/>
      <c r="EM37" s="22">
        <f>SUM(EM38:EY41)</f>
        <v>4375807</v>
      </c>
      <c r="EN37" s="22"/>
      <c r="EO37" s="22"/>
      <c r="EP37" s="22"/>
      <c r="EQ37" s="22"/>
      <c r="ER37" s="22"/>
      <c r="ES37" s="22"/>
      <c r="ET37" s="22"/>
      <c r="EU37" s="22"/>
      <c r="EV37" s="22"/>
      <c r="EW37" s="22"/>
      <c r="EX37" s="22"/>
      <c r="EY37" s="22"/>
      <c r="EZ37" s="16" t="s">
        <v>36</v>
      </c>
      <c r="FA37" s="16"/>
      <c r="FB37" s="16"/>
      <c r="FC37" s="16"/>
      <c r="FD37" s="16"/>
      <c r="FE37" s="16"/>
      <c r="FF37" s="16"/>
      <c r="FG37" s="16"/>
      <c r="FH37" s="16"/>
      <c r="FI37" s="16"/>
      <c r="FJ37" s="16"/>
      <c r="FK37" s="16"/>
      <c r="FL37" s="16"/>
    </row>
    <row r="38" spans="1:168" ht="20.25" customHeight="1">
      <c r="A38" s="19" t="s">
        <v>254</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1" t="s">
        <v>54</v>
      </c>
      <c r="BR38" s="21"/>
      <c r="BS38" s="21"/>
      <c r="BT38" s="21"/>
      <c r="BU38" s="21"/>
      <c r="BV38" s="21"/>
      <c r="BW38" s="21"/>
      <c r="BX38" s="21"/>
      <c r="BY38" s="21" t="s">
        <v>55</v>
      </c>
      <c r="BZ38" s="21"/>
      <c r="CA38" s="21"/>
      <c r="CB38" s="21"/>
      <c r="CC38" s="21"/>
      <c r="CD38" s="21"/>
      <c r="CE38" s="21"/>
      <c r="CF38" s="21"/>
      <c r="CG38" s="21"/>
      <c r="CH38" s="21"/>
      <c r="CI38" s="21"/>
      <c r="CJ38" s="21"/>
      <c r="CK38" s="21"/>
      <c r="CL38" s="21" t="s">
        <v>171</v>
      </c>
      <c r="CM38" s="21"/>
      <c r="CN38" s="21"/>
      <c r="CO38" s="21"/>
      <c r="CP38" s="21"/>
      <c r="CQ38" s="21"/>
      <c r="CR38" s="21"/>
      <c r="CS38" s="21"/>
      <c r="CT38" s="21"/>
      <c r="CU38" s="21"/>
      <c r="CV38" s="21"/>
      <c r="CW38" s="21"/>
      <c r="CX38" s="21"/>
      <c r="CY38" s="21"/>
      <c r="CZ38" s="21"/>
      <c r="DA38" s="21"/>
      <c r="DB38" s="21" t="s">
        <v>170</v>
      </c>
      <c r="DC38" s="21"/>
      <c r="DD38" s="21"/>
      <c r="DE38" s="21"/>
      <c r="DF38" s="21"/>
      <c r="DG38" s="21"/>
      <c r="DH38" s="21"/>
      <c r="DI38" s="21"/>
      <c r="DJ38" s="21"/>
      <c r="DK38" s="21"/>
      <c r="DL38" s="21"/>
      <c r="DM38" s="16">
        <f>3347392+2571597+390000+7137096+1170000+602638+602727</f>
        <v>15821450</v>
      </c>
      <c r="DN38" s="16"/>
      <c r="DO38" s="16"/>
      <c r="DP38" s="16"/>
      <c r="DQ38" s="16"/>
      <c r="DR38" s="16"/>
      <c r="DS38" s="16"/>
      <c r="DT38" s="16"/>
      <c r="DU38" s="16"/>
      <c r="DV38" s="16"/>
      <c r="DW38" s="16"/>
      <c r="DX38" s="16"/>
      <c r="DY38" s="16"/>
      <c r="DZ38" s="16">
        <v>3360835</v>
      </c>
      <c r="EA38" s="16"/>
      <c r="EB38" s="16"/>
      <c r="EC38" s="16"/>
      <c r="ED38" s="16"/>
      <c r="EE38" s="16"/>
      <c r="EF38" s="16"/>
      <c r="EG38" s="16"/>
      <c r="EH38" s="16"/>
      <c r="EI38" s="16"/>
      <c r="EJ38" s="16"/>
      <c r="EK38" s="16"/>
      <c r="EL38" s="16"/>
      <c r="EM38" s="16">
        <v>3360835</v>
      </c>
      <c r="EN38" s="16"/>
      <c r="EO38" s="16"/>
      <c r="EP38" s="16"/>
      <c r="EQ38" s="16"/>
      <c r="ER38" s="16"/>
      <c r="ES38" s="16"/>
      <c r="ET38" s="16"/>
      <c r="EU38" s="16"/>
      <c r="EV38" s="16"/>
      <c r="EW38" s="16"/>
      <c r="EX38" s="16"/>
      <c r="EY38" s="16"/>
      <c r="EZ38" s="16" t="s">
        <v>36</v>
      </c>
      <c r="FA38" s="16"/>
      <c r="FB38" s="16"/>
      <c r="FC38" s="16"/>
      <c r="FD38" s="16"/>
      <c r="FE38" s="16"/>
      <c r="FF38" s="16"/>
      <c r="FG38" s="16"/>
      <c r="FH38" s="16"/>
      <c r="FI38" s="16"/>
      <c r="FJ38" s="16"/>
      <c r="FK38" s="16"/>
      <c r="FL38" s="16"/>
    </row>
    <row r="39" spans="1:168" ht="17.25" customHeight="1">
      <c r="A39" s="19" t="s">
        <v>243</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1" t="s">
        <v>56</v>
      </c>
      <c r="BR39" s="21"/>
      <c r="BS39" s="21"/>
      <c r="BT39" s="21"/>
      <c r="BU39" s="21"/>
      <c r="BV39" s="21"/>
      <c r="BW39" s="21"/>
      <c r="BX39" s="21"/>
      <c r="BY39" s="21" t="s">
        <v>55</v>
      </c>
      <c r="BZ39" s="21"/>
      <c r="CA39" s="21"/>
      <c r="CB39" s="21"/>
      <c r="CC39" s="21"/>
      <c r="CD39" s="21"/>
      <c r="CE39" s="21"/>
      <c r="CF39" s="21"/>
      <c r="CG39" s="21"/>
      <c r="CH39" s="21"/>
      <c r="CI39" s="21"/>
      <c r="CJ39" s="21"/>
      <c r="CK39" s="21"/>
      <c r="CL39" s="21" t="s">
        <v>172</v>
      </c>
      <c r="CM39" s="21"/>
      <c r="CN39" s="21"/>
      <c r="CO39" s="21"/>
      <c r="CP39" s="21"/>
      <c r="CQ39" s="21"/>
      <c r="CR39" s="21"/>
      <c r="CS39" s="21"/>
      <c r="CT39" s="21"/>
      <c r="CU39" s="21"/>
      <c r="CV39" s="21"/>
      <c r="CW39" s="21"/>
      <c r="CX39" s="21"/>
      <c r="CY39" s="21"/>
      <c r="CZ39" s="21"/>
      <c r="DA39" s="21"/>
      <c r="DB39" s="21" t="s">
        <v>174</v>
      </c>
      <c r="DC39" s="21"/>
      <c r="DD39" s="21"/>
      <c r="DE39" s="21"/>
      <c r="DF39" s="21"/>
      <c r="DG39" s="21"/>
      <c r="DH39" s="21"/>
      <c r="DI39" s="21"/>
      <c r="DJ39" s="21"/>
      <c r="DK39" s="21"/>
      <c r="DL39" s="21"/>
      <c r="DM39" s="16">
        <f>17503+63210+1482+4446+189640</f>
        <v>276281</v>
      </c>
      <c r="DN39" s="16"/>
      <c r="DO39" s="16"/>
      <c r="DP39" s="16"/>
      <c r="DQ39" s="16"/>
      <c r="DR39" s="16"/>
      <c r="DS39" s="16"/>
      <c r="DT39" s="16"/>
      <c r="DU39" s="16"/>
      <c r="DV39" s="16"/>
      <c r="DW39" s="16"/>
      <c r="DX39" s="16"/>
      <c r="DY39" s="16"/>
      <c r="DZ39" s="16">
        <v>0</v>
      </c>
      <c r="EA39" s="16"/>
      <c r="EB39" s="16"/>
      <c r="EC39" s="16"/>
      <c r="ED39" s="16"/>
      <c r="EE39" s="16"/>
      <c r="EF39" s="16"/>
      <c r="EG39" s="16"/>
      <c r="EH39" s="16"/>
      <c r="EI39" s="16"/>
      <c r="EJ39" s="16"/>
      <c r="EK39" s="16"/>
      <c r="EL39" s="16"/>
      <c r="EM39" s="16">
        <v>0</v>
      </c>
      <c r="EN39" s="16"/>
      <c r="EO39" s="16"/>
      <c r="EP39" s="16"/>
      <c r="EQ39" s="16"/>
      <c r="ER39" s="16"/>
      <c r="ES39" s="16"/>
      <c r="ET39" s="16"/>
      <c r="EU39" s="16"/>
      <c r="EV39" s="16"/>
      <c r="EW39" s="16"/>
      <c r="EX39" s="16"/>
      <c r="EY39" s="16"/>
      <c r="EZ39" s="16" t="s">
        <v>36</v>
      </c>
      <c r="FA39" s="16"/>
      <c r="FB39" s="16"/>
      <c r="FC39" s="16"/>
      <c r="FD39" s="16"/>
      <c r="FE39" s="16"/>
      <c r="FF39" s="16"/>
      <c r="FG39" s="16"/>
      <c r="FH39" s="16"/>
      <c r="FI39" s="16"/>
      <c r="FJ39" s="16"/>
      <c r="FK39" s="16"/>
      <c r="FL39" s="16"/>
    </row>
    <row r="40" spans="1:168" ht="17.25" customHeight="1">
      <c r="A40" s="19" t="s">
        <v>241</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1" t="s">
        <v>56</v>
      </c>
      <c r="BR40" s="21"/>
      <c r="BS40" s="21"/>
      <c r="BT40" s="21"/>
      <c r="BU40" s="21"/>
      <c r="BV40" s="21"/>
      <c r="BW40" s="21"/>
      <c r="BX40" s="21"/>
      <c r="BY40" s="21" t="s">
        <v>57</v>
      </c>
      <c r="BZ40" s="21"/>
      <c r="CA40" s="21"/>
      <c r="CB40" s="21"/>
      <c r="CC40" s="21"/>
      <c r="CD40" s="21"/>
      <c r="CE40" s="21"/>
      <c r="CF40" s="21"/>
      <c r="CG40" s="21"/>
      <c r="CH40" s="21"/>
      <c r="CI40" s="21"/>
      <c r="CJ40" s="21"/>
      <c r="CK40" s="21"/>
      <c r="CL40" s="21" t="s">
        <v>172</v>
      </c>
      <c r="CM40" s="21"/>
      <c r="CN40" s="21"/>
      <c r="CO40" s="21"/>
      <c r="CP40" s="21"/>
      <c r="CQ40" s="21"/>
      <c r="CR40" s="21"/>
      <c r="CS40" s="21"/>
      <c r="CT40" s="21"/>
      <c r="CU40" s="21"/>
      <c r="CV40" s="21"/>
      <c r="CW40" s="21"/>
      <c r="CX40" s="21"/>
      <c r="CY40" s="21"/>
      <c r="CZ40" s="21"/>
      <c r="DA40" s="21"/>
      <c r="DB40" s="21" t="s">
        <v>173</v>
      </c>
      <c r="DC40" s="21"/>
      <c r="DD40" s="21"/>
      <c r="DE40" s="21"/>
      <c r="DF40" s="21"/>
      <c r="DG40" s="21"/>
      <c r="DH40" s="21"/>
      <c r="DI40" s="21"/>
      <c r="DJ40" s="21"/>
      <c r="DK40" s="21"/>
      <c r="DL40" s="21"/>
      <c r="DM40" s="16"/>
      <c r="DN40" s="16"/>
      <c r="DO40" s="16"/>
      <c r="DP40" s="16"/>
      <c r="DQ40" s="16"/>
      <c r="DR40" s="16"/>
      <c r="DS40" s="16"/>
      <c r="DT40" s="16"/>
      <c r="DU40" s="16"/>
      <c r="DV40" s="16"/>
      <c r="DW40" s="16"/>
      <c r="DX40" s="16"/>
      <c r="DY40" s="16"/>
      <c r="DZ40" s="16">
        <v>0</v>
      </c>
      <c r="EA40" s="16"/>
      <c r="EB40" s="16"/>
      <c r="EC40" s="16"/>
      <c r="ED40" s="16"/>
      <c r="EE40" s="16"/>
      <c r="EF40" s="16"/>
      <c r="EG40" s="16"/>
      <c r="EH40" s="16"/>
      <c r="EI40" s="16"/>
      <c r="EJ40" s="16"/>
      <c r="EK40" s="16"/>
      <c r="EL40" s="16"/>
      <c r="EM40" s="16">
        <v>0</v>
      </c>
      <c r="EN40" s="16"/>
      <c r="EO40" s="16"/>
      <c r="EP40" s="16"/>
      <c r="EQ40" s="16"/>
      <c r="ER40" s="16"/>
      <c r="ES40" s="16"/>
      <c r="ET40" s="16"/>
      <c r="EU40" s="16"/>
      <c r="EV40" s="16"/>
      <c r="EW40" s="16"/>
      <c r="EX40" s="16"/>
      <c r="EY40" s="16"/>
      <c r="EZ40" s="16" t="s">
        <v>36</v>
      </c>
      <c r="FA40" s="16"/>
      <c r="FB40" s="16"/>
      <c r="FC40" s="16"/>
      <c r="FD40" s="16"/>
      <c r="FE40" s="16"/>
      <c r="FF40" s="16"/>
      <c r="FG40" s="16"/>
      <c r="FH40" s="16"/>
      <c r="FI40" s="16"/>
      <c r="FJ40" s="16"/>
      <c r="FK40" s="16"/>
      <c r="FL40" s="16"/>
    </row>
    <row r="41" spans="1:168" ht="17.25" customHeight="1">
      <c r="A41" s="19" t="s">
        <v>242</v>
      </c>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1" t="s">
        <v>58</v>
      </c>
      <c r="BR41" s="21"/>
      <c r="BS41" s="21"/>
      <c r="BT41" s="21"/>
      <c r="BU41" s="21"/>
      <c r="BV41" s="21"/>
      <c r="BW41" s="21"/>
      <c r="BX41" s="21"/>
      <c r="BY41" s="21" t="s">
        <v>59</v>
      </c>
      <c r="BZ41" s="21"/>
      <c r="CA41" s="21"/>
      <c r="CB41" s="21"/>
      <c r="CC41" s="21"/>
      <c r="CD41" s="21"/>
      <c r="CE41" s="21"/>
      <c r="CF41" s="21"/>
      <c r="CG41" s="21"/>
      <c r="CH41" s="21"/>
      <c r="CI41" s="21"/>
      <c r="CJ41" s="21"/>
      <c r="CK41" s="21"/>
      <c r="CL41" s="21" t="s">
        <v>175</v>
      </c>
      <c r="CM41" s="21"/>
      <c r="CN41" s="21"/>
      <c r="CO41" s="21"/>
      <c r="CP41" s="21"/>
      <c r="CQ41" s="21"/>
      <c r="CR41" s="21"/>
      <c r="CS41" s="21"/>
      <c r="CT41" s="21"/>
      <c r="CU41" s="21"/>
      <c r="CV41" s="21"/>
      <c r="CW41" s="21"/>
      <c r="CX41" s="21"/>
      <c r="CY41" s="21"/>
      <c r="CZ41" s="21"/>
      <c r="DA41" s="21"/>
      <c r="DB41" s="21" t="s">
        <v>176</v>
      </c>
      <c r="DC41" s="21"/>
      <c r="DD41" s="21"/>
      <c r="DE41" s="21"/>
      <c r="DF41" s="21"/>
      <c r="DG41" s="21"/>
      <c r="DH41" s="21"/>
      <c r="DI41" s="21"/>
      <c r="DJ41" s="21"/>
      <c r="DK41" s="21"/>
      <c r="DL41" s="21"/>
      <c r="DM41" s="16">
        <f>1010912+776621+117780+2155403+353340+181998+182023</f>
        <v>4778077</v>
      </c>
      <c r="DN41" s="16"/>
      <c r="DO41" s="16"/>
      <c r="DP41" s="16"/>
      <c r="DQ41" s="16"/>
      <c r="DR41" s="16"/>
      <c r="DS41" s="16"/>
      <c r="DT41" s="16"/>
      <c r="DU41" s="16"/>
      <c r="DV41" s="16"/>
      <c r="DW41" s="16"/>
      <c r="DX41" s="16"/>
      <c r="DY41" s="16"/>
      <c r="DZ41" s="16">
        <v>1014972</v>
      </c>
      <c r="EA41" s="16"/>
      <c r="EB41" s="16"/>
      <c r="EC41" s="16"/>
      <c r="ED41" s="16"/>
      <c r="EE41" s="16"/>
      <c r="EF41" s="16"/>
      <c r="EG41" s="16"/>
      <c r="EH41" s="16"/>
      <c r="EI41" s="16"/>
      <c r="EJ41" s="16"/>
      <c r="EK41" s="16"/>
      <c r="EL41" s="16"/>
      <c r="EM41" s="16">
        <v>1014972</v>
      </c>
      <c r="EN41" s="16"/>
      <c r="EO41" s="16"/>
      <c r="EP41" s="16"/>
      <c r="EQ41" s="16"/>
      <c r="ER41" s="16"/>
      <c r="ES41" s="16"/>
      <c r="ET41" s="16"/>
      <c r="EU41" s="16"/>
      <c r="EV41" s="16"/>
      <c r="EW41" s="16"/>
      <c r="EX41" s="16"/>
      <c r="EY41" s="16"/>
      <c r="EZ41" s="16" t="s">
        <v>36</v>
      </c>
      <c r="FA41" s="16"/>
      <c r="FB41" s="16"/>
      <c r="FC41" s="16"/>
      <c r="FD41" s="16"/>
      <c r="FE41" s="16"/>
      <c r="FF41" s="16"/>
      <c r="FG41" s="16"/>
      <c r="FH41" s="16"/>
      <c r="FI41" s="16"/>
      <c r="FJ41" s="16"/>
      <c r="FK41" s="16"/>
      <c r="FL41" s="16"/>
    </row>
    <row r="42" spans="1:168" ht="17.25" customHeight="1">
      <c r="A42" s="85" t="s">
        <v>60</v>
      </c>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21" t="s">
        <v>61</v>
      </c>
      <c r="BR42" s="21"/>
      <c r="BS42" s="21"/>
      <c r="BT42" s="21"/>
      <c r="BU42" s="21"/>
      <c r="BV42" s="21"/>
      <c r="BW42" s="21"/>
      <c r="BX42" s="21"/>
      <c r="BY42" s="21" t="s">
        <v>62</v>
      </c>
      <c r="BZ42" s="21"/>
      <c r="CA42" s="21"/>
      <c r="CB42" s="21"/>
      <c r="CC42" s="21"/>
      <c r="CD42" s="21"/>
      <c r="CE42" s="21"/>
      <c r="CF42" s="21"/>
      <c r="CG42" s="21"/>
      <c r="CH42" s="21"/>
      <c r="CI42" s="21"/>
      <c r="CJ42" s="21"/>
      <c r="CK42" s="21"/>
      <c r="CL42" s="21" t="s">
        <v>36</v>
      </c>
      <c r="CM42" s="21"/>
      <c r="CN42" s="21"/>
      <c r="CO42" s="21"/>
      <c r="CP42" s="21"/>
      <c r="CQ42" s="21"/>
      <c r="CR42" s="21"/>
      <c r="CS42" s="21"/>
      <c r="CT42" s="21"/>
      <c r="CU42" s="21"/>
      <c r="CV42" s="21"/>
      <c r="CW42" s="21"/>
      <c r="CX42" s="21"/>
      <c r="CY42" s="21"/>
      <c r="CZ42" s="21"/>
      <c r="DA42" s="21"/>
      <c r="DB42" s="21" t="s">
        <v>36</v>
      </c>
      <c r="DC42" s="21"/>
      <c r="DD42" s="21"/>
      <c r="DE42" s="21"/>
      <c r="DF42" s="21"/>
      <c r="DG42" s="21"/>
      <c r="DH42" s="21"/>
      <c r="DI42" s="21"/>
      <c r="DJ42" s="21"/>
      <c r="DK42" s="21"/>
      <c r="DL42" s="21"/>
      <c r="DM42" s="22">
        <f>SUM(DM43)</f>
        <v>0</v>
      </c>
      <c r="DN42" s="22"/>
      <c r="DO42" s="22"/>
      <c r="DP42" s="22"/>
      <c r="DQ42" s="22"/>
      <c r="DR42" s="22"/>
      <c r="DS42" s="22"/>
      <c r="DT42" s="22"/>
      <c r="DU42" s="22"/>
      <c r="DV42" s="22"/>
      <c r="DW42" s="22"/>
      <c r="DX42" s="22"/>
      <c r="DY42" s="22"/>
      <c r="DZ42" s="22">
        <f>SUM(DZ43)</f>
        <v>0</v>
      </c>
      <c r="EA42" s="22"/>
      <c r="EB42" s="22"/>
      <c r="EC42" s="22"/>
      <c r="ED42" s="22"/>
      <c r="EE42" s="22"/>
      <c r="EF42" s="22"/>
      <c r="EG42" s="22"/>
      <c r="EH42" s="22"/>
      <c r="EI42" s="22"/>
      <c r="EJ42" s="22"/>
      <c r="EK42" s="22"/>
      <c r="EL42" s="22"/>
      <c r="EM42" s="22">
        <f>SUM(EM43)</f>
        <v>0</v>
      </c>
      <c r="EN42" s="22"/>
      <c r="EO42" s="22"/>
      <c r="EP42" s="22"/>
      <c r="EQ42" s="22"/>
      <c r="ER42" s="22"/>
      <c r="ES42" s="22"/>
      <c r="ET42" s="22"/>
      <c r="EU42" s="22"/>
      <c r="EV42" s="22"/>
      <c r="EW42" s="22"/>
      <c r="EX42" s="22"/>
      <c r="EY42" s="22"/>
      <c r="EZ42" s="16" t="s">
        <v>36</v>
      </c>
      <c r="FA42" s="16"/>
      <c r="FB42" s="16"/>
      <c r="FC42" s="16"/>
      <c r="FD42" s="16"/>
      <c r="FE42" s="16"/>
      <c r="FF42" s="16"/>
      <c r="FG42" s="16"/>
      <c r="FH42" s="16"/>
      <c r="FI42" s="16"/>
      <c r="FJ42" s="16"/>
      <c r="FK42" s="16"/>
      <c r="FL42" s="16"/>
    </row>
    <row r="43" spans="1:168" ht="21" customHeight="1">
      <c r="A43" s="88" t="s">
        <v>255</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45"/>
      <c r="BQ43" s="21" t="s">
        <v>63</v>
      </c>
      <c r="BR43" s="21"/>
      <c r="BS43" s="21"/>
      <c r="BT43" s="21"/>
      <c r="BU43" s="21"/>
      <c r="BV43" s="21"/>
      <c r="BW43" s="21"/>
      <c r="BX43" s="21"/>
      <c r="BY43" s="21" t="s">
        <v>64</v>
      </c>
      <c r="BZ43" s="21"/>
      <c r="CA43" s="21"/>
      <c r="CB43" s="21"/>
      <c r="CC43" s="21"/>
      <c r="CD43" s="21"/>
      <c r="CE43" s="21"/>
      <c r="CF43" s="21"/>
      <c r="CG43" s="21"/>
      <c r="CH43" s="21"/>
      <c r="CI43" s="21"/>
      <c r="CJ43" s="21"/>
      <c r="CK43" s="21"/>
      <c r="CL43" s="21" t="s">
        <v>210</v>
      </c>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t="s">
        <v>36</v>
      </c>
      <c r="FA43" s="16"/>
      <c r="FB43" s="16"/>
      <c r="FC43" s="16"/>
      <c r="FD43" s="16"/>
      <c r="FE43" s="16"/>
      <c r="FF43" s="16"/>
      <c r="FG43" s="16"/>
      <c r="FH43" s="16"/>
      <c r="FI43" s="16"/>
      <c r="FJ43" s="16"/>
      <c r="FK43" s="16"/>
      <c r="FL43" s="16"/>
    </row>
    <row r="44" spans="1:168" s="6" customFormat="1" ht="14.25" customHeight="1">
      <c r="A44" s="85" t="s">
        <v>65</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70" t="s">
        <v>66</v>
      </c>
      <c r="BR44" s="70"/>
      <c r="BS44" s="70"/>
      <c r="BT44" s="70"/>
      <c r="BU44" s="70"/>
      <c r="BV44" s="70"/>
      <c r="BW44" s="70"/>
      <c r="BX44" s="70"/>
      <c r="BY44" s="70" t="s">
        <v>67</v>
      </c>
      <c r="BZ44" s="70"/>
      <c r="CA44" s="70"/>
      <c r="CB44" s="70"/>
      <c r="CC44" s="70"/>
      <c r="CD44" s="70"/>
      <c r="CE44" s="70"/>
      <c r="CF44" s="70"/>
      <c r="CG44" s="70"/>
      <c r="CH44" s="70"/>
      <c r="CI44" s="70"/>
      <c r="CJ44" s="70"/>
      <c r="CK44" s="70"/>
      <c r="CL44" s="70" t="s">
        <v>36</v>
      </c>
      <c r="CM44" s="70"/>
      <c r="CN44" s="70"/>
      <c r="CO44" s="70"/>
      <c r="CP44" s="70"/>
      <c r="CQ44" s="70"/>
      <c r="CR44" s="70"/>
      <c r="CS44" s="70"/>
      <c r="CT44" s="70"/>
      <c r="CU44" s="70"/>
      <c r="CV44" s="70"/>
      <c r="CW44" s="70"/>
      <c r="CX44" s="70"/>
      <c r="CY44" s="70"/>
      <c r="CZ44" s="70"/>
      <c r="DA44" s="70"/>
      <c r="DB44" s="70" t="s">
        <v>36</v>
      </c>
      <c r="DC44" s="70"/>
      <c r="DD44" s="70"/>
      <c r="DE44" s="70"/>
      <c r="DF44" s="70"/>
      <c r="DG44" s="70"/>
      <c r="DH44" s="70"/>
      <c r="DI44" s="70"/>
      <c r="DJ44" s="70"/>
      <c r="DK44" s="70"/>
      <c r="DL44" s="70"/>
      <c r="DM44" s="22">
        <f>SUM(DM45:DY52)</f>
        <v>599983</v>
      </c>
      <c r="DN44" s="22"/>
      <c r="DO44" s="22"/>
      <c r="DP44" s="22"/>
      <c r="DQ44" s="22"/>
      <c r="DR44" s="22"/>
      <c r="DS44" s="22"/>
      <c r="DT44" s="22"/>
      <c r="DU44" s="22"/>
      <c r="DV44" s="22"/>
      <c r="DW44" s="22"/>
      <c r="DX44" s="22"/>
      <c r="DY44" s="22"/>
      <c r="DZ44" s="22">
        <f>SUM(DZ45:EL52)</f>
        <v>361323</v>
      </c>
      <c r="EA44" s="22"/>
      <c r="EB44" s="22"/>
      <c r="EC44" s="22"/>
      <c r="ED44" s="22"/>
      <c r="EE44" s="22"/>
      <c r="EF44" s="22"/>
      <c r="EG44" s="22"/>
      <c r="EH44" s="22"/>
      <c r="EI44" s="22"/>
      <c r="EJ44" s="22"/>
      <c r="EK44" s="22"/>
      <c r="EL44" s="22"/>
      <c r="EM44" s="22">
        <f>SUM(EM45:EY52)</f>
        <v>361323</v>
      </c>
      <c r="EN44" s="22"/>
      <c r="EO44" s="22"/>
      <c r="EP44" s="22"/>
      <c r="EQ44" s="22"/>
      <c r="ER44" s="22"/>
      <c r="ES44" s="22"/>
      <c r="ET44" s="22"/>
      <c r="EU44" s="22"/>
      <c r="EV44" s="22"/>
      <c r="EW44" s="22"/>
      <c r="EX44" s="22"/>
      <c r="EY44" s="22"/>
      <c r="EZ44" s="90" t="s">
        <v>36</v>
      </c>
      <c r="FA44" s="90"/>
      <c r="FB44" s="90"/>
      <c r="FC44" s="90"/>
      <c r="FD44" s="90"/>
      <c r="FE44" s="90"/>
      <c r="FF44" s="90"/>
      <c r="FG44" s="90"/>
      <c r="FH44" s="90"/>
      <c r="FI44" s="90"/>
      <c r="FJ44" s="90"/>
      <c r="FK44" s="90"/>
      <c r="FL44" s="90"/>
    </row>
    <row r="45" spans="1:168" ht="21.75" customHeight="1">
      <c r="A45" s="19" t="s">
        <v>253</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1" t="s">
        <v>68</v>
      </c>
      <c r="BR45" s="21"/>
      <c r="BS45" s="21"/>
      <c r="BT45" s="21"/>
      <c r="BU45" s="21"/>
      <c r="BV45" s="21"/>
      <c r="BW45" s="21"/>
      <c r="BX45" s="21"/>
      <c r="BY45" s="21" t="s">
        <v>69</v>
      </c>
      <c r="BZ45" s="21"/>
      <c r="CA45" s="21"/>
      <c r="CB45" s="21"/>
      <c r="CC45" s="21"/>
      <c r="CD45" s="21"/>
      <c r="CE45" s="21"/>
      <c r="CF45" s="21"/>
      <c r="CG45" s="21"/>
      <c r="CH45" s="21"/>
      <c r="CI45" s="21"/>
      <c r="CJ45" s="21"/>
      <c r="CK45" s="21"/>
      <c r="CL45" s="21" t="s">
        <v>177</v>
      </c>
      <c r="CM45" s="21"/>
      <c r="CN45" s="21"/>
      <c r="CO45" s="21"/>
      <c r="CP45" s="21"/>
      <c r="CQ45" s="21"/>
      <c r="CR45" s="21"/>
      <c r="CS45" s="21"/>
      <c r="CT45" s="21"/>
      <c r="CU45" s="21"/>
      <c r="CV45" s="21"/>
      <c r="CW45" s="21"/>
      <c r="CX45" s="21"/>
      <c r="CY45" s="21"/>
      <c r="CZ45" s="21"/>
      <c r="DA45" s="21"/>
      <c r="DB45" s="21" t="s">
        <v>178</v>
      </c>
      <c r="DC45" s="21"/>
      <c r="DD45" s="21"/>
      <c r="DE45" s="21"/>
      <c r="DF45" s="21"/>
      <c r="DG45" s="21"/>
      <c r="DH45" s="21"/>
      <c r="DI45" s="21"/>
      <c r="DJ45" s="21"/>
      <c r="DK45" s="21"/>
      <c r="DL45" s="21"/>
      <c r="DM45" s="16">
        <f>238660+308323</f>
        <v>546983</v>
      </c>
      <c r="DN45" s="16"/>
      <c r="DO45" s="16"/>
      <c r="DP45" s="16"/>
      <c r="DQ45" s="16"/>
      <c r="DR45" s="16"/>
      <c r="DS45" s="16"/>
      <c r="DT45" s="16"/>
      <c r="DU45" s="16"/>
      <c r="DV45" s="16"/>
      <c r="DW45" s="16"/>
      <c r="DX45" s="16"/>
      <c r="DY45" s="16"/>
      <c r="DZ45" s="16">
        <v>308323</v>
      </c>
      <c r="EA45" s="16"/>
      <c r="EB45" s="16"/>
      <c r="EC45" s="16"/>
      <c r="ED45" s="16"/>
      <c r="EE45" s="16"/>
      <c r="EF45" s="16"/>
      <c r="EG45" s="16"/>
      <c r="EH45" s="16"/>
      <c r="EI45" s="16"/>
      <c r="EJ45" s="16"/>
      <c r="EK45" s="16"/>
      <c r="EL45" s="16"/>
      <c r="EM45" s="16">
        <v>308323</v>
      </c>
      <c r="EN45" s="16"/>
      <c r="EO45" s="16"/>
      <c r="EP45" s="16"/>
      <c r="EQ45" s="16"/>
      <c r="ER45" s="16"/>
      <c r="ES45" s="16"/>
      <c r="ET45" s="16"/>
      <c r="EU45" s="16"/>
      <c r="EV45" s="16"/>
      <c r="EW45" s="16"/>
      <c r="EX45" s="16"/>
      <c r="EY45" s="16"/>
      <c r="EZ45" s="16" t="s">
        <v>36</v>
      </c>
      <c r="FA45" s="16"/>
      <c r="FB45" s="16"/>
      <c r="FC45" s="16"/>
      <c r="FD45" s="16"/>
      <c r="FE45" s="16"/>
      <c r="FF45" s="16"/>
      <c r="FG45" s="16"/>
      <c r="FH45" s="16"/>
      <c r="FI45" s="16"/>
      <c r="FJ45" s="16"/>
      <c r="FK45" s="16"/>
      <c r="FL45" s="16"/>
    </row>
    <row r="46" spans="1:168" ht="33.75" customHeight="1">
      <c r="A46" s="19" t="s">
        <v>70</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1" t="s">
        <v>71</v>
      </c>
      <c r="BR46" s="21"/>
      <c r="BS46" s="21"/>
      <c r="BT46" s="21"/>
      <c r="BU46" s="21"/>
      <c r="BV46" s="21"/>
      <c r="BW46" s="21"/>
      <c r="BX46" s="21"/>
      <c r="BY46" s="21" t="s">
        <v>72</v>
      </c>
      <c r="BZ46" s="21"/>
      <c r="CA46" s="21"/>
      <c r="CB46" s="21"/>
      <c r="CC46" s="21"/>
      <c r="CD46" s="21"/>
      <c r="CE46" s="21"/>
      <c r="CF46" s="21"/>
      <c r="CG46" s="21"/>
      <c r="CH46" s="21"/>
      <c r="CI46" s="21"/>
      <c r="CJ46" s="21"/>
      <c r="CK46" s="21"/>
      <c r="CL46" s="21" t="s">
        <v>177</v>
      </c>
      <c r="CM46" s="21"/>
      <c r="CN46" s="21"/>
      <c r="CO46" s="21"/>
      <c r="CP46" s="21"/>
      <c r="CQ46" s="21"/>
      <c r="CR46" s="21"/>
      <c r="CS46" s="21"/>
      <c r="CT46" s="21"/>
      <c r="CU46" s="21"/>
      <c r="CV46" s="21"/>
      <c r="CW46" s="21"/>
      <c r="CX46" s="21"/>
      <c r="CY46" s="21"/>
      <c r="CZ46" s="21"/>
      <c r="DA46" s="21"/>
      <c r="DB46" s="21" t="s">
        <v>178</v>
      </c>
      <c r="DC46" s="21"/>
      <c r="DD46" s="21"/>
      <c r="DE46" s="21"/>
      <c r="DF46" s="21"/>
      <c r="DG46" s="21"/>
      <c r="DH46" s="21"/>
      <c r="DI46" s="21"/>
      <c r="DJ46" s="21"/>
      <c r="DK46" s="21"/>
      <c r="DL46" s="21"/>
      <c r="DM46" s="16">
        <v>4000</v>
      </c>
      <c r="DN46" s="16"/>
      <c r="DO46" s="16"/>
      <c r="DP46" s="16"/>
      <c r="DQ46" s="16"/>
      <c r="DR46" s="16"/>
      <c r="DS46" s="16"/>
      <c r="DT46" s="16"/>
      <c r="DU46" s="16"/>
      <c r="DV46" s="16"/>
      <c r="DW46" s="16"/>
      <c r="DX46" s="16"/>
      <c r="DY46" s="16"/>
      <c r="DZ46" s="16">
        <v>4000</v>
      </c>
      <c r="EA46" s="16"/>
      <c r="EB46" s="16"/>
      <c r="EC46" s="16"/>
      <c r="ED46" s="16"/>
      <c r="EE46" s="16"/>
      <c r="EF46" s="16"/>
      <c r="EG46" s="16"/>
      <c r="EH46" s="16"/>
      <c r="EI46" s="16"/>
      <c r="EJ46" s="16"/>
      <c r="EK46" s="16"/>
      <c r="EL46" s="16"/>
      <c r="EM46" s="16">
        <v>4000</v>
      </c>
      <c r="EN46" s="16"/>
      <c r="EO46" s="16"/>
      <c r="EP46" s="16"/>
      <c r="EQ46" s="16"/>
      <c r="ER46" s="16"/>
      <c r="ES46" s="16"/>
      <c r="ET46" s="16"/>
      <c r="EU46" s="16"/>
      <c r="EV46" s="16"/>
      <c r="EW46" s="16"/>
      <c r="EX46" s="16"/>
      <c r="EY46" s="16"/>
      <c r="EZ46" s="16" t="s">
        <v>36</v>
      </c>
      <c r="FA46" s="16"/>
      <c r="FB46" s="16"/>
      <c r="FC46" s="16"/>
      <c r="FD46" s="16"/>
      <c r="FE46" s="16"/>
      <c r="FF46" s="16"/>
      <c r="FG46" s="16"/>
      <c r="FH46" s="16"/>
      <c r="FI46" s="16"/>
      <c r="FJ46" s="16"/>
      <c r="FK46" s="16"/>
      <c r="FL46" s="16"/>
    </row>
    <row r="47" spans="1:168" ht="34.5" customHeight="1">
      <c r="A47" s="19" t="s">
        <v>70</v>
      </c>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1" t="s">
        <v>74</v>
      </c>
      <c r="BR47" s="21"/>
      <c r="BS47" s="21"/>
      <c r="BT47" s="21"/>
      <c r="BU47" s="21"/>
      <c r="BV47" s="21"/>
      <c r="BW47" s="21"/>
      <c r="BX47" s="21"/>
      <c r="BY47" s="21" t="s">
        <v>75</v>
      </c>
      <c r="BZ47" s="21"/>
      <c r="CA47" s="21"/>
      <c r="CB47" s="21"/>
      <c r="CC47" s="21"/>
      <c r="CD47" s="21"/>
      <c r="CE47" s="21"/>
      <c r="CF47" s="21"/>
      <c r="CG47" s="21"/>
      <c r="CH47" s="21"/>
      <c r="CI47" s="21"/>
      <c r="CJ47" s="21"/>
      <c r="CK47" s="21"/>
      <c r="CL47" s="21" t="s">
        <v>177</v>
      </c>
      <c r="CM47" s="21"/>
      <c r="CN47" s="21"/>
      <c r="CO47" s="21"/>
      <c r="CP47" s="21"/>
      <c r="CQ47" s="21"/>
      <c r="CR47" s="21"/>
      <c r="CS47" s="21"/>
      <c r="CT47" s="21"/>
      <c r="CU47" s="21"/>
      <c r="CV47" s="21"/>
      <c r="CW47" s="21"/>
      <c r="CX47" s="21"/>
      <c r="CY47" s="21"/>
      <c r="CZ47" s="21"/>
      <c r="DA47" s="21"/>
      <c r="DB47" s="21" t="s">
        <v>178</v>
      </c>
      <c r="DC47" s="21"/>
      <c r="DD47" s="21"/>
      <c r="DE47" s="21"/>
      <c r="DF47" s="21"/>
      <c r="DG47" s="21"/>
      <c r="DH47" s="21"/>
      <c r="DI47" s="21"/>
      <c r="DJ47" s="21"/>
      <c r="DK47" s="21"/>
      <c r="DL47" s="21"/>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t="s">
        <v>36</v>
      </c>
      <c r="FA47" s="16"/>
      <c r="FB47" s="16"/>
      <c r="FC47" s="16"/>
      <c r="FD47" s="16"/>
      <c r="FE47" s="16"/>
      <c r="FF47" s="16"/>
      <c r="FG47" s="16"/>
      <c r="FH47" s="16"/>
      <c r="FI47" s="16"/>
      <c r="FJ47" s="16"/>
      <c r="FK47" s="16"/>
      <c r="FL47" s="16"/>
    </row>
    <row r="48" spans="1:168" ht="24.75" customHeight="1">
      <c r="A48" s="19" t="s">
        <v>73</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1" t="s">
        <v>74</v>
      </c>
      <c r="BR48" s="21"/>
      <c r="BS48" s="21"/>
      <c r="BT48" s="21"/>
      <c r="BU48" s="21"/>
      <c r="BV48" s="21"/>
      <c r="BW48" s="21"/>
      <c r="BX48" s="21"/>
      <c r="BY48" s="21" t="s">
        <v>75</v>
      </c>
      <c r="BZ48" s="21"/>
      <c r="CA48" s="21"/>
      <c r="CB48" s="21"/>
      <c r="CC48" s="21"/>
      <c r="CD48" s="21"/>
      <c r="CE48" s="21"/>
      <c r="CF48" s="21"/>
      <c r="CG48" s="21"/>
      <c r="CH48" s="21"/>
      <c r="CI48" s="21"/>
      <c r="CJ48" s="21"/>
      <c r="CK48" s="21"/>
      <c r="CL48" s="21" t="s">
        <v>179</v>
      </c>
      <c r="CM48" s="21"/>
      <c r="CN48" s="21"/>
      <c r="CO48" s="21"/>
      <c r="CP48" s="21"/>
      <c r="CQ48" s="21"/>
      <c r="CR48" s="21"/>
      <c r="CS48" s="21"/>
      <c r="CT48" s="21"/>
      <c r="CU48" s="21"/>
      <c r="CV48" s="21"/>
      <c r="CW48" s="21"/>
      <c r="CX48" s="21"/>
      <c r="CY48" s="21"/>
      <c r="CZ48" s="21"/>
      <c r="DA48" s="21"/>
      <c r="DB48" s="21" t="s">
        <v>183</v>
      </c>
      <c r="DC48" s="21"/>
      <c r="DD48" s="21"/>
      <c r="DE48" s="21"/>
      <c r="DF48" s="21"/>
      <c r="DG48" s="21"/>
      <c r="DH48" s="21"/>
      <c r="DI48" s="21"/>
      <c r="DJ48" s="21"/>
      <c r="DK48" s="21"/>
      <c r="DL48" s="21"/>
      <c r="DM48" s="16">
        <v>4000</v>
      </c>
      <c r="DN48" s="16"/>
      <c r="DO48" s="16"/>
      <c r="DP48" s="16"/>
      <c r="DQ48" s="16"/>
      <c r="DR48" s="16"/>
      <c r="DS48" s="16"/>
      <c r="DT48" s="16"/>
      <c r="DU48" s="16"/>
      <c r="DV48" s="16"/>
      <c r="DW48" s="16"/>
      <c r="DX48" s="16"/>
      <c r="DY48" s="16"/>
      <c r="DZ48" s="16">
        <v>4000</v>
      </c>
      <c r="EA48" s="16"/>
      <c r="EB48" s="16"/>
      <c r="EC48" s="16"/>
      <c r="ED48" s="16"/>
      <c r="EE48" s="16"/>
      <c r="EF48" s="16"/>
      <c r="EG48" s="16"/>
      <c r="EH48" s="16"/>
      <c r="EI48" s="16"/>
      <c r="EJ48" s="16"/>
      <c r="EK48" s="16"/>
      <c r="EL48" s="16"/>
      <c r="EM48" s="16">
        <v>4000</v>
      </c>
      <c r="EN48" s="16"/>
      <c r="EO48" s="16"/>
      <c r="EP48" s="16"/>
      <c r="EQ48" s="16"/>
      <c r="ER48" s="16"/>
      <c r="ES48" s="16"/>
      <c r="ET48" s="16"/>
      <c r="EU48" s="16"/>
      <c r="EV48" s="16"/>
      <c r="EW48" s="16"/>
      <c r="EX48" s="16"/>
      <c r="EY48" s="16"/>
      <c r="EZ48" s="16" t="s">
        <v>36</v>
      </c>
      <c r="FA48" s="16"/>
      <c r="FB48" s="16"/>
      <c r="FC48" s="16"/>
      <c r="FD48" s="16"/>
      <c r="FE48" s="16"/>
      <c r="FF48" s="16"/>
      <c r="FG48" s="16"/>
      <c r="FH48" s="16"/>
      <c r="FI48" s="16"/>
      <c r="FJ48" s="16"/>
      <c r="FK48" s="16"/>
      <c r="FL48" s="16"/>
    </row>
    <row r="49" spans="1:168" ht="24.75" customHeight="1">
      <c r="A49" s="19" t="s">
        <v>73</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1" t="s">
        <v>74</v>
      </c>
      <c r="BR49" s="21"/>
      <c r="BS49" s="21"/>
      <c r="BT49" s="21"/>
      <c r="BU49" s="21"/>
      <c r="BV49" s="21"/>
      <c r="BW49" s="21"/>
      <c r="BX49" s="21"/>
      <c r="BY49" s="21" t="s">
        <v>75</v>
      </c>
      <c r="BZ49" s="21"/>
      <c r="CA49" s="21"/>
      <c r="CB49" s="21"/>
      <c r="CC49" s="21"/>
      <c r="CD49" s="21"/>
      <c r="CE49" s="21"/>
      <c r="CF49" s="21"/>
      <c r="CG49" s="21"/>
      <c r="CH49" s="21"/>
      <c r="CI49" s="21"/>
      <c r="CJ49" s="21"/>
      <c r="CK49" s="21"/>
      <c r="CL49" s="21" t="s">
        <v>184</v>
      </c>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t="s">
        <v>36</v>
      </c>
      <c r="FA49" s="16"/>
      <c r="FB49" s="16"/>
      <c r="FC49" s="16"/>
      <c r="FD49" s="16"/>
      <c r="FE49" s="16"/>
      <c r="FF49" s="16"/>
      <c r="FG49" s="16"/>
      <c r="FH49" s="16"/>
      <c r="FI49" s="16"/>
      <c r="FJ49" s="16"/>
      <c r="FK49" s="16"/>
      <c r="FL49" s="16"/>
    </row>
    <row r="50" spans="1:168" ht="24.75" customHeight="1">
      <c r="A50" s="19" t="s">
        <v>73</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1" t="s">
        <v>74</v>
      </c>
      <c r="BR50" s="21"/>
      <c r="BS50" s="21"/>
      <c r="BT50" s="21"/>
      <c r="BU50" s="21"/>
      <c r="BV50" s="21"/>
      <c r="BW50" s="21"/>
      <c r="BX50" s="21"/>
      <c r="BY50" s="21" t="s">
        <v>75</v>
      </c>
      <c r="BZ50" s="21"/>
      <c r="CA50" s="21"/>
      <c r="CB50" s="21"/>
      <c r="CC50" s="21"/>
      <c r="CD50" s="21"/>
      <c r="CE50" s="21"/>
      <c r="CF50" s="21"/>
      <c r="CG50" s="21"/>
      <c r="CH50" s="21"/>
      <c r="CI50" s="21"/>
      <c r="CJ50" s="21"/>
      <c r="CK50" s="21"/>
      <c r="CL50" s="21" t="s">
        <v>182</v>
      </c>
      <c r="CM50" s="21"/>
      <c r="CN50" s="21"/>
      <c r="CO50" s="21"/>
      <c r="CP50" s="21"/>
      <c r="CQ50" s="21"/>
      <c r="CR50" s="21"/>
      <c r="CS50" s="21"/>
      <c r="CT50" s="21"/>
      <c r="CU50" s="21"/>
      <c r="CV50" s="21"/>
      <c r="CW50" s="21"/>
      <c r="CX50" s="21"/>
      <c r="CY50" s="21"/>
      <c r="CZ50" s="21"/>
      <c r="DA50" s="21"/>
      <c r="DB50" s="21" t="s">
        <v>180</v>
      </c>
      <c r="DC50" s="21"/>
      <c r="DD50" s="21"/>
      <c r="DE50" s="21"/>
      <c r="DF50" s="21"/>
      <c r="DG50" s="21"/>
      <c r="DH50" s="21"/>
      <c r="DI50" s="21"/>
      <c r="DJ50" s="21"/>
      <c r="DK50" s="21"/>
      <c r="DL50" s="21"/>
      <c r="DM50" s="16">
        <v>32000</v>
      </c>
      <c r="DN50" s="16"/>
      <c r="DO50" s="16"/>
      <c r="DP50" s="16"/>
      <c r="DQ50" s="16"/>
      <c r="DR50" s="16"/>
      <c r="DS50" s="16"/>
      <c r="DT50" s="16"/>
      <c r="DU50" s="16"/>
      <c r="DV50" s="16"/>
      <c r="DW50" s="16"/>
      <c r="DX50" s="16"/>
      <c r="DY50" s="16"/>
      <c r="DZ50" s="16">
        <v>32000</v>
      </c>
      <c r="EA50" s="16"/>
      <c r="EB50" s="16"/>
      <c r="EC50" s="16"/>
      <c r="ED50" s="16"/>
      <c r="EE50" s="16"/>
      <c r="EF50" s="16"/>
      <c r="EG50" s="16"/>
      <c r="EH50" s="16"/>
      <c r="EI50" s="16"/>
      <c r="EJ50" s="16"/>
      <c r="EK50" s="16"/>
      <c r="EL50" s="16"/>
      <c r="EM50" s="16">
        <v>32000</v>
      </c>
      <c r="EN50" s="16"/>
      <c r="EO50" s="16"/>
      <c r="EP50" s="16"/>
      <c r="EQ50" s="16"/>
      <c r="ER50" s="16"/>
      <c r="ES50" s="16"/>
      <c r="ET50" s="16"/>
      <c r="EU50" s="16"/>
      <c r="EV50" s="16"/>
      <c r="EW50" s="16"/>
      <c r="EX50" s="16"/>
      <c r="EY50" s="16"/>
      <c r="EZ50" s="16" t="s">
        <v>36</v>
      </c>
      <c r="FA50" s="16"/>
      <c r="FB50" s="16"/>
      <c r="FC50" s="16"/>
      <c r="FD50" s="16"/>
      <c r="FE50" s="16"/>
      <c r="FF50" s="16"/>
      <c r="FG50" s="16"/>
      <c r="FH50" s="16"/>
      <c r="FI50" s="16"/>
      <c r="FJ50" s="16"/>
      <c r="FK50" s="16"/>
      <c r="FL50" s="16"/>
    </row>
    <row r="51" spans="1:168" ht="24.75" customHeight="1">
      <c r="A51" s="19" t="s">
        <v>73</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1" t="s">
        <v>74</v>
      </c>
      <c r="BR51" s="21"/>
      <c r="BS51" s="21"/>
      <c r="BT51" s="21"/>
      <c r="BU51" s="21"/>
      <c r="BV51" s="21"/>
      <c r="BW51" s="21"/>
      <c r="BX51" s="21"/>
      <c r="BY51" s="21" t="s">
        <v>75</v>
      </c>
      <c r="BZ51" s="21"/>
      <c r="CA51" s="21"/>
      <c r="CB51" s="21"/>
      <c r="CC51" s="21"/>
      <c r="CD51" s="21"/>
      <c r="CE51" s="21"/>
      <c r="CF51" s="21"/>
      <c r="CG51" s="21"/>
      <c r="CH51" s="21"/>
      <c r="CI51" s="21"/>
      <c r="CJ51" s="21"/>
      <c r="CK51" s="21"/>
      <c r="CL51" s="21" t="s">
        <v>181</v>
      </c>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16">
        <v>13000</v>
      </c>
      <c r="DN51" s="16"/>
      <c r="DO51" s="16"/>
      <c r="DP51" s="16"/>
      <c r="DQ51" s="16"/>
      <c r="DR51" s="16"/>
      <c r="DS51" s="16"/>
      <c r="DT51" s="16"/>
      <c r="DU51" s="16"/>
      <c r="DV51" s="16"/>
      <c r="DW51" s="16"/>
      <c r="DX51" s="16"/>
      <c r="DY51" s="16"/>
      <c r="DZ51" s="16">
        <v>13000</v>
      </c>
      <c r="EA51" s="16"/>
      <c r="EB51" s="16"/>
      <c r="EC51" s="16"/>
      <c r="ED51" s="16"/>
      <c r="EE51" s="16"/>
      <c r="EF51" s="16"/>
      <c r="EG51" s="16"/>
      <c r="EH51" s="16"/>
      <c r="EI51" s="16"/>
      <c r="EJ51" s="16"/>
      <c r="EK51" s="16"/>
      <c r="EL51" s="16"/>
      <c r="EM51" s="16">
        <v>13000</v>
      </c>
      <c r="EN51" s="16"/>
      <c r="EO51" s="16"/>
      <c r="EP51" s="16"/>
      <c r="EQ51" s="16"/>
      <c r="ER51" s="16"/>
      <c r="ES51" s="16"/>
      <c r="ET51" s="16"/>
      <c r="EU51" s="16"/>
      <c r="EV51" s="16"/>
      <c r="EW51" s="16"/>
      <c r="EX51" s="16"/>
      <c r="EY51" s="16"/>
      <c r="EZ51" s="16" t="s">
        <v>36</v>
      </c>
      <c r="FA51" s="16"/>
      <c r="FB51" s="16"/>
      <c r="FC51" s="16"/>
      <c r="FD51" s="16"/>
      <c r="FE51" s="16"/>
      <c r="FF51" s="16"/>
      <c r="FG51" s="16"/>
      <c r="FH51" s="16"/>
      <c r="FI51" s="16"/>
      <c r="FJ51" s="16"/>
      <c r="FK51" s="16"/>
      <c r="FL51" s="16"/>
    </row>
    <row r="52" spans="1:168" ht="24.75" customHeight="1">
      <c r="A52" s="19" t="s">
        <v>73</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1" t="s">
        <v>74</v>
      </c>
      <c r="BR52" s="21"/>
      <c r="BS52" s="21"/>
      <c r="BT52" s="21"/>
      <c r="BU52" s="21"/>
      <c r="BV52" s="21"/>
      <c r="BW52" s="21"/>
      <c r="BX52" s="21"/>
      <c r="BY52" s="21" t="s">
        <v>75</v>
      </c>
      <c r="BZ52" s="21"/>
      <c r="CA52" s="21"/>
      <c r="CB52" s="21"/>
      <c r="CC52" s="21"/>
      <c r="CD52" s="21"/>
      <c r="CE52" s="21"/>
      <c r="CF52" s="21"/>
      <c r="CG52" s="21"/>
      <c r="CH52" s="21"/>
      <c r="CI52" s="21"/>
      <c r="CJ52" s="21"/>
      <c r="CK52" s="21"/>
      <c r="CL52" s="21" t="s">
        <v>185</v>
      </c>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t="s">
        <v>36</v>
      </c>
      <c r="FA52" s="16"/>
      <c r="FB52" s="16"/>
      <c r="FC52" s="16"/>
      <c r="FD52" s="16"/>
      <c r="FE52" s="16"/>
      <c r="FF52" s="16"/>
      <c r="FG52" s="16"/>
      <c r="FH52" s="16"/>
      <c r="FI52" s="16"/>
      <c r="FJ52" s="16"/>
      <c r="FK52" s="16"/>
      <c r="FL52" s="16"/>
    </row>
    <row r="53" spans="1:168" ht="14.25" customHeight="1">
      <c r="A53" s="85" t="s">
        <v>76</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21" t="s">
        <v>77</v>
      </c>
      <c r="BR53" s="21"/>
      <c r="BS53" s="21"/>
      <c r="BT53" s="21"/>
      <c r="BU53" s="21"/>
      <c r="BV53" s="21"/>
      <c r="BW53" s="21"/>
      <c r="BX53" s="21"/>
      <c r="BY53" s="21" t="s">
        <v>36</v>
      </c>
      <c r="BZ53" s="21"/>
      <c r="CA53" s="21"/>
      <c r="CB53" s="21"/>
      <c r="CC53" s="21"/>
      <c r="CD53" s="21"/>
      <c r="CE53" s="21"/>
      <c r="CF53" s="21"/>
      <c r="CG53" s="21"/>
      <c r="CH53" s="21"/>
      <c r="CI53" s="21"/>
      <c r="CJ53" s="21"/>
      <c r="CK53" s="21"/>
      <c r="CL53" s="21" t="s">
        <v>36</v>
      </c>
      <c r="CM53" s="21"/>
      <c r="CN53" s="21"/>
      <c r="CO53" s="21"/>
      <c r="CP53" s="21"/>
      <c r="CQ53" s="21"/>
      <c r="CR53" s="21"/>
      <c r="CS53" s="21"/>
      <c r="CT53" s="21"/>
      <c r="CU53" s="21"/>
      <c r="CV53" s="21"/>
      <c r="CW53" s="21"/>
      <c r="CX53" s="21"/>
      <c r="CY53" s="21"/>
      <c r="CZ53" s="21"/>
      <c r="DA53" s="21"/>
      <c r="DB53" s="21" t="s">
        <v>36</v>
      </c>
      <c r="DC53" s="21"/>
      <c r="DD53" s="21"/>
      <c r="DE53" s="21"/>
      <c r="DF53" s="21"/>
      <c r="DG53" s="21"/>
      <c r="DH53" s="21"/>
      <c r="DI53" s="21"/>
      <c r="DJ53" s="21"/>
      <c r="DK53" s="21"/>
      <c r="DL53" s="21"/>
      <c r="DM53" s="22">
        <f>SUM(DM54)</f>
        <v>0</v>
      </c>
      <c r="DN53" s="22"/>
      <c r="DO53" s="22"/>
      <c r="DP53" s="22"/>
      <c r="DQ53" s="22"/>
      <c r="DR53" s="22"/>
      <c r="DS53" s="22"/>
      <c r="DT53" s="22"/>
      <c r="DU53" s="22"/>
      <c r="DV53" s="22"/>
      <c r="DW53" s="22"/>
      <c r="DX53" s="22"/>
      <c r="DY53" s="22"/>
      <c r="DZ53" s="22">
        <f>SUM(DZ54)</f>
        <v>0</v>
      </c>
      <c r="EA53" s="22"/>
      <c r="EB53" s="22"/>
      <c r="EC53" s="22"/>
      <c r="ED53" s="22"/>
      <c r="EE53" s="22"/>
      <c r="EF53" s="22"/>
      <c r="EG53" s="22"/>
      <c r="EH53" s="22"/>
      <c r="EI53" s="22"/>
      <c r="EJ53" s="22"/>
      <c r="EK53" s="22"/>
      <c r="EL53" s="22"/>
      <c r="EM53" s="22">
        <f>SUM(EM54)</f>
        <v>0</v>
      </c>
      <c r="EN53" s="22"/>
      <c r="EO53" s="22"/>
      <c r="EP53" s="22"/>
      <c r="EQ53" s="22"/>
      <c r="ER53" s="22"/>
      <c r="ES53" s="22"/>
      <c r="ET53" s="22"/>
      <c r="EU53" s="22"/>
      <c r="EV53" s="22"/>
      <c r="EW53" s="22"/>
      <c r="EX53" s="22"/>
      <c r="EY53" s="22"/>
      <c r="EZ53" s="16" t="s">
        <v>36</v>
      </c>
      <c r="FA53" s="16"/>
      <c r="FB53" s="16"/>
      <c r="FC53" s="16"/>
      <c r="FD53" s="16"/>
      <c r="FE53" s="16"/>
      <c r="FF53" s="16"/>
      <c r="FG53" s="16"/>
      <c r="FH53" s="16"/>
      <c r="FI53" s="16"/>
      <c r="FJ53" s="16"/>
      <c r="FK53" s="16"/>
      <c r="FL53" s="16"/>
    </row>
    <row r="54" spans="1:168" ht="34.5" customHeight="1">
      <c r="A54" s="19" t="s">
        <v>247</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1" t="s">
        <v>78</v>
      </c>
      <c r="BR54" s="21"/>
      <c r="BS54" s="21"/>
      <c r="BT54" s="21"/>
      <c r="BU54" s="21"/>
      <c r="BV54" s="21"/>
      <c r="BW54" s="21"/>
      <c r="BX54" s="21"/>
      <c r="BY54" s="21" t="s">
        <v>79</v>
      </c>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t="s">
        <v>36</v>
      </c>
      <c r="FA54" s="16"/>
      <c r="FB54" s="16"/>
      <c r="FC54" s="16"/>
      <c r="FD54" s="16"/>
      <c r="FE54" s="16"/>
      <c r="FF54" s="16"/>
      <c r="FG54" s="16"/>
      <c r="FH54" s="16"/>
      <c r="FI54" s="16"/>
      <c r="FJ54" s="16"/>
      <c r="FK54" s="16"/>
      <c r="FL54" s="16"/>
    </row>
    <row r="55" spans="1:168" ht="16.5" customHeight="1">
      <c r="A55" s="85" t="s">
        <v>248</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70" t="s">
        <v>80</v>
      </c>
      <c r="BR55" s="70"/>
      <c r="BS55" s="70"/>
      <c r="BT55" s="70"/>
      <c r="BU55" s="70"/>
      <c r="BV55" s="70"/>
      <c r="BW55" s="70"/>
      <c r="BX55" s="70"/>
      <c r="BY55" s="70" t="s">
        <v>36</v>
      </c>
      <c r="BZ55" s="70"/>
      <c r="CA55" s="70"/>
      <c r="CB55" s="70"/>
      <c r="CC55" s="70"/>
      <c r="CD55" s="70"/>
      <c r="CE55" s="70"/>
      <c r="CF55" s="70"/>
      <c r="CG55" s="70"/>
      <c r="CH55" s="70"/>
      <c r="CI55" s="70"/>
      <c r="CJ55" s="70"/>
      <c r="CK55" s="70"/>
      <c r="CL55" s="70" t="s">
        <v>36</v>
      </c>
      <c r="CM55" s="70"/>
      <c r="CN55" s="70"/>
      <c r="CO55" s="70"/>
      <c r="CP55" s="70"/>
      <c r="CQ55" s="70"/>
      <c r="CR55" s="70"/>
      <c r="CS55" s="70"/>
      <c r="CT55" s="70"/>
      <c r="CU55" s="70"/>
      <c r="CV55" s="70"/>
      <c r="CW55" s="70"/>
      <c r="CX55" s="70"/>
      <c r="CY55" s="70"/>
      <c r="CZ55" s="70"/>
      <c r="DA55" s="70"/>
      <c r="DB55" s="70" t="s">
        <v>36</v>
      </c>
      <c r="DC55" s="70"/>
      <c r="DD55" s="70"/>
      <c r="DE55" s="70"/>
      <c r="DF55" s="70"/>
      <c r="DG55" s="70"/>
      <c r="DH55" s="70"/>
      <c r="DI55" s="70"/>
      <c r="DJ55" s="70"/>
      <c r="DK55" s="70"/>
      <c r="DL55" s="70"/>
      <c r="DM55" s="22">
        <f>DM56+DM57+DM77</f>
        <v>6397424.67</v>
      </c>
      <c r="DN55" s="22"/>
      <c r="DO55" s="22"/>
      <c r="DP55" s="22"/>
      <c r="DQ55" s="22"/>
      <c r="DR55" s="22"/>
      <c r="DS55" s="22"/>
      <c r="DT55" s="22"/>
      <c r="DU55" s="22"/>
      <c r="DV55" s="22"/>
      <c r="DW55" s="22"/>
      <c r="DX55" s="22"/>
      <c r="DY55" s="22"/>
      <c r="DZ55" s="22">
        <f>DZ56+DZ57+DZ77</f>
        <v>4620638</v>
      </c>
      <c r="EA55" s="22"/>
      <c r="EB55" s="22"/>
      <c r="EC55" s="22"/>
      <c r="ED55" s="22"/>
      <c r="EE55" s="22"/>
      <c r="EF55" s="22"/>
      <c r="EG55" s="22"/>
      <c r="EH55" s="22"/>
      <c r="EI55" s="22"/>
      <c r="EJ55" s="22"/>
      <c r="EK55" s="22"/>
      <c r="EL55" s="22"/>
      <c r="EM55" s="22">
        <f>EM56+EM57+EM77</f>
        <v>4620638</v>
      </c>
      <c r="EN55" s="22"/>
      <c r="EO55" s="22"/>
      <c r="EP55" s="22"/>
      <c r="EQ55" s="22"/>
      <c r="ER55" s="22"/>
      <c r="ES55" s="22"/>
      <c r="ET55" s="22"/>
      <c r="EU55" s="22"/>
      <c r="EV55" s="22"/>
      <c r="EW55" s="22"/>
      <c r="EX55" s="22"/>
      <c r="EY55" s="22"/>
      <c r="EZ55" s="16" t="s">
        <v>36</v>
      </c>
      <c r="FA55" s="16"/>
      <c r="FB55" s="16"/>
      <c r="FC55" s="16"/>
      <c r="FD55" s="16"/>
      <c r="FE55" s="16"/>
      <c r="FF55" s="16"/>
      <c r="FG55" s="16"/>
      <c r="FH55" s="16"/>
      <c r="FI55" s="16"/>
      <c r="FJ55" s="16"/>
      <c r="FK55" s="16"/>
      <c r="FL55" s="16"/>
    </row>
    <row r="56" spans="1:168" ht="21.75" customHeight="1">
      <c r="A56" s="88" t="s">
        <v>256</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45"/>
      <c r="BQ56" s="21" t="s">
        <v>81</v>
      </c>
      <c r="BR56" s="21"/>
      <c r="BS56" s="21"/>
      <c r="BT56" s="21"/>
      <c r="BU56" s="21"/>
      <c r="BV56" s="21"/>
      <c r="BW56" s="21"/>
      <c r="BX56" s="21"/>
      <c r="BY56" s="21" t="s">
        <v>82</v>
      </c>
      <c r="BZ56" s="21"/>
      <c r="CA56" s="21"/>
      <c r="CB56" s="21"/>
      <c r="CC56" s="21"/>
      <c r="CD56" s="21"/>
      <c r="CE56" s="21"/>
      <c r="CF56" s="21"/>
      <c r="CG56" s="21"/>
      <c r="CH56" s="21"/>
      <c r="CI56" s="21"/>
      <c r="CJ56" s="21"/>
      <c r="CK56" s="21"/>
      <c r="CL56" s="21" t="s">
        <v>188</v>
      </c>
      <c r="CM56" s="21"/>
      <c r="CN56" s="21"/>
      <c r="CO56" s="21"/>
      <c r="CP56" s="21"/>
      <c r="CQ56" s="21"/>
      <c r="CR56" s="21"/>
      <c r="CS56" s="21"/>
      <c r="CT56" s="21"/>
      <c r="CU56" s="21"/>
      <c r="CV56" s="21"/>
      <c r="CW56" s="21"/>
      <c r="CX56" s="21"/>
      <c r="CY56" s="21"/>
      <c r="CZ56" s="21"/>
      <c r="DA56" s="21"/>
      <c r="DB56" s="21" t="s">
        <v>189</v>
      </c>
      <c r="DC56" s="21"/>
      <c r="DD56" s="21"/>
      <c r="DE56" s="21"/>
      <c r="DF56" s="21"/>
      <c r="DG56" s="21"/>
      <c r="DH56" s="21"/>
      <c r="DI56" s="21"/>
      <c r="DJ56" s="21"/>
      <c r="DK56" s="21"/>
      <c r="DL56" s="21"/>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t="s">
        <v>36</v>
      </c>
      <c r="FA56" s="16"/>
      <c r="FB56" s="16"/>
      <c r="FC56" s="16"/>
      <c r="FD56" s="16"/>
      <c r="FE56" s="16"/>
      <c r="FF56" s="16"/>
      <c r="FG56" s="16"/>
      <c r="FH56" s="16"/>
      <c r="FI56" s="16"/>
      <c r="FJ56" s="16"/>
      <c r="FK56" s="16"/>
      <c r="FL56" s="16"/>
    </row>
    <row r="57" spans="1:168" ht="16.5" customHeight="1">
      <c r="A57" s="19" t="s">
        <v>83</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1" t="s">
        <v>84</v>
      </c>
      <c r="BR57" s="21"/>
      <c r="BS57" s="21"/>
      <c r="BT57" s="21"/>
      <c r="BU57" s="21"/>
      <c r="BV57" s="21"/>
      <c r="BW57" s="21"/>
      <c r="BX57" s="21"/>
      <c r="BY57" s="21" t="s">
        <v>85</v>
      </c>
      <c r="BZ57" s="21"/>
      <c r="CA57" s="21"/>
      <c r="CB57" s="21"/>
      <c r="CC57" s="21"/>
      <c r="CD57" s="21"/>
      <c r="CE57" s="21"/>
      <c r="CF57" s="21"/>
      <c r="CG57" s="21"/>
      <c r="CH57" s="21"/>
      <c r="CI57" s="21"/>
      <c r="CJ57" s="21"/>
      <c r="CK57" s="21"/>
      <c r="CL57" s="21" t="s">
        <v>36</v>
      </c>
      <c r="CM57" s="21"/>
      <c r="CN57" s="21"/>
      <c r="CO57" s="21"/>
      <c r="CP57" s="21"/>
      <c r="CQ57" s="21"/>
      <c r="CR57" s="21"/>
      <c r="CS57" s="21"/>
      <c r="CT57" s="21"/>
      <c r="CU57" s="21"/>
      <c r="CV57" s="21"/>
      <c r="CW57" s="21"/>
      <c r="CX57" s="21"/>
      <c r="CY57" s="21"/>
      <c r="CZ57" s="21"/>
      <c r="DA57" s="21"/>
      <c r="DB57" s="21" t="s">
        <v>36</v>
      </c>
      <c r="DC57" s="21"/>
      <c r="DD57" s="21"/>
      <c r="DE57" s="21"/>
      <c r="DF57" s="21"/>
      <c r="DG57" s="21"/>
      <c r="DH57" s="21"/>
      <c r="DI57" s="21"/>
      <c r="DJ57" s="21"/>
      <c r="DK57" s="21"/>
      <c r="DL57" s="21"/>
      <c r="DM57" s="22">
        <f>SUM(DM58:DY76)</f>
        <v>4484924.57</v>
      </c>
      <c r="DN57" s="22"/>
      <c r="DO57" s="22"/>
      <c r="DP57" s="22"/>
      <c r="DQ57" s="22"/>
      <c r="DR57" s="22"/>
      <c r="DS57" s="22"/>
      <c r="DT57" s="22"/>
      <c r="DU57" s="22"/>
      <c r="DV57" s="22"/>
      <c r="DW57" s="22"/>
      <c r="DX57" s="22"/>
      <c r="DY57" s="22"/>
      <c r="DZ57" s="22">
        <f>SUM(DZ58:EL76)</f>
        <v>3074624.63</v>
      </c>
      <c r="EA57" s="22"/>
      <c r="EB57" s="22"/>
      <c r="EC57" s="22"/>
      <c r="ED57" s="22"/>
      <c r="EE57" s="22"/>
      <c r="EF57" s="22"/>
      <c r="EG57" s="22"/>
      <c r="EH57" s="22"/>
      <c r="EI57" s="22"/>
      <c r="EJ57" s="22"/>
      <c r="EK57" s="22"/>
      <c r="EL57" s="22"/>
      <c r="EM57" s="22">
        <f>SUM(EM58:EY76)</f>
        <v>3074624.63</v>
      </c>
      <c r="EN57" s="22"/>
      <c r="EO57" s="22"/>
      <c r="EP57" s="22"/>
      <c r="EQ57" s="22"/>
      <c r="ER57" s="22"/>
      <c r="ES57" s="22"/>
      <c r="ET57" s="22"/>
      <c r="EU57" s="22"/>
      <c r="EV57" s="22"/>
      <c r="EW57" s="22"/>
      <c r="EX57" s="22"/>
      <c r="EY57" s="22"/>
      <c r="EZ57" s="16" t="s">
        <v>36</v>
      </c>
      <c r="FA57" s="16"/>
      <c r="FB57" s="16"/>
      <c r="FC57" s="16"/>
      <c r="FD57" s="16"/>
      <c r="FE57" s="16"/>
      <c r="FF57" s="16"/>
      <c r="FG57" s="16"/>
      <c r="FH57" s="16"/>
      <c r="FI57" s="16"/>
      <c r="FJ57" s="16"/>
      <c r="FK57" s="16"/>
      <c r="FL57" s="16"/>
    </row>
    <row r="58" spans="1:168" ht="22.5" customHeight="1">
      <c r="A58" s="19" t="s">
        <v>257</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1" t="s">
        <v>84</v>
      </c>
      <c r="BR58" s="21"/>
      <c r="BS58" s="21"/>
      <c r="BT58" s="21"/>
      <c r="BU58" s="21"/>
      <c r="BV58" s="21"/>
      <c r="BW58" s="21"/>
      <c r="BX58" s="21"/>
      <c r="BY58" s="21" t="s">
        <v>85</v>
      </c>
      <c r="BZ58" s="21"/>
      <c r="CA58" s="21"/>
      <c r="CB58" s="21"/>
      <c r="CC58" s="21"/>
      <c r="CD58" s="21"/>
      <c r="CE58" s="21"/>
      <c r="CF58" s="21"/>
      <c r="CG58" s="21"/>
      <c r="CH58" s="21"/>
      <c r="CI58" s="21"/>
      <c r="CJ58" s="21"/>
      <c r="CK58" s="21"/>
      <c r="CL58" s="21" t="s">
        <v>190</v>
      </c>
      <c r="CM58" s="21"/>
      <c r="CN58" s="21"/>
      <c r="CO58" s="21"/>
      <c r="CP58" s="21"/>
      <c r="CQ58" s="21"/>
      <c r="CR58" s="21"/>
      <c r="CS58" s="21"/>
      <c r="CT58" s="21"/>
      <c r="CU58" s="21"/>
      <c r="CV58" s="21"/>
      <c r="CW58" s="21"/>
      <c r="CX58" s="21"/>
      <c r="CY58" s="21"/>
      <c r="CZ58" s="21"/>
      <c r="DA58" s="21"/>
      <c r="DB58" s="21" t="s">
        <v>201</v>
      </c>
      <c r="DC58" s="21"/>
      <c r="DD58" s="21"/>
      <c r="DE58" s="21"/>
      <c r="DF58" s="21"/>
      <c r="DG58" s="21"/>
      <c r="DH58" s="21"/>
      <c r="DI58" s="21"/>
      <c r="DJ58" s="21"/>
      <c r="DK58" s="21"/>
      <c r="DL58" s="21"/>
      <c r="DM58" s="16">
        <v>82948.39</v>
      </c>
      <c r="DN58" s="16"/>
      <c r="DO58" s="16"/>
      <c r="DP58" s="16"/>
      <c r="DQ58" s="16"/>
      <c r="DR58" s="16"/>
      <c r="DS58" s="16"/>
      <c r="DT58" s="16"/>
      <c r="DU58" s="16"/>
      <c r="DV58" s="16"/>
      <c r="DW58" s="16"/>
      <c r="DX58" s="16"/>
      <c r="DY58" s="16"/>
      <c r="DZ58" s="16">
        <f>55200+15000</f>
        <v>70200</v>
      </c>
      <c r="EA58" s="16"/>
      <c r="EB58" s="16"/>
      <c r="EC58" s="16"/>
      <c r="ED58" s="16"/>
      <c r="EE58" s="16"/>
      <c r="EF58" s="16"/>
      <c r="EG58" s="16"/>
      <c r="EH58" s="16"/>
      <c r="EI58" s="16"/>
      <c r="EJ58" s="16"/>
      <c r="EK58" s="16"/>
      <c r="EL58" s="16"/>
      <c r="EM58" s="16">
        <v>70200</v>
      </c>
      <c r="EN58" s="16"/>
      <c r="EO58" s="16"/>
      <c r="EP58" s="16"/>
      <c r="EQ58" s="16"/>
      <c r="ER58" s="16"/>
      <c r="ES58" s="16"/>
      <c r="ET58" s="16"/>
      <c r="EU58" s="16"/>
      <c r="EV58" s="16"/>
      <c r="EW58" s="16"/>
      <c r="EX58" s="16"/>
      <c r="EY58" s="16"/>
      <c r="EZ58" s="16" t="s">
        <v>36</v>
      </c>
      <c r="FA58" s="16"/>
      <c r="FB58" s="16"/>
      <c r="FC58" s="16"/>
      <c r="FD58" s="16"/>
      <c r="FE58" s="16"/>
      <c r="FF58" s="16"/>
      <c r="FG58" s="16"/>
      <c r="FH58" s="16"/>
      <c r="FI58" s="16"/>
      <c r="FJ58" s="16"/>
      <c r="FK58" s="16"/>
      <c r="FL58" s="16"/>
    </row>
    <row r="59" spans="1:168" ht="16.5" customHeight="1">
      <c r="A59" s="17" t="s">
        <v>224</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21" t="s">
        <v>84</v>
      </c>
      <c r="BR59" s="21"/>
      <c r="BS59" s="21"/>
      <c r="BT59" s="21"/>
      <c r="BU59" s="21"/>
      <c r="BV59" s="21"/>
      <c r="BW59" s="21"/>
      <c r="BX59" s="21"/>
      <c r="BY59" s="21" t="s">
        <v>85</v>
      </c>
      <c r="BZ59" s="21"/>
      <c r="CA59" s="21"/>
      <c r="CB59" s="21"/>
      <c r="CC59" s="21"/>
      <c r="CD59" s="21"/>
      <c r="CE59" s="21"/>
      <c r="CF59" s="21"/>
      <c r="CG59" s="21"/>
      <c r="CH59" s="21"/>
      <c r="CI59" s="21"/>
      <c r="CJ59" s="21"/>
      <c r="CK59" s="21"/>
      <c r="CL59" s="21" t="s">
        <v>191</v>
      </c>
      <c r="CM59" s="21"/>
      <c r="CN59" s="21"/>
      <c r="CO59" s="21"/>
      <c r="CP59" s="21"/>
      <c r="CQ59" s="21"/>
      <c r="CR59" s="21"/>
      <c r="CS59" s="21"/>
      <c r="CT59" s="21"/>
      <c r="CU59" s="21"/>
      <c r="CV59" s="21"/>
      <c r="CW59" s="21"/>
      <c r="CX59" s="21"/>
      <c r="CY59" s="21"/>
      <c r="CZ59" s="21"/>
      <c r="DA59" s="21"/>
      <c r="DB59" s="21" t="s">
        <v>202</v>
      </c>
      <c r="DC59" s="21"/>
      <c r="DD59" s="21"/>
      <c r="DE59" s="21"/>
      <c r="DF59" s="21"/>
      <c r="DG59" s="21"/>
      <c r="DH59" s="21"/>
      <c r="DI59" s="21"/>
      <c r="DJ59" s="21"/>
      <c r="DK59" s="21"/>
      <c r="DL59" s="21"/>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t="s">
        <v>36</v>
      </c>
      <c r="FA59" s="16"/>
      <c r="FB59" s="16"/>
      <c r="FC59" s="16"/>
      <c r="FD59" s="16"/>
      <c r="FE59" s="16"/>
      <c r="FF59" s="16"/>
      <c r="FG59" s="16"/>
      <c r="FH59" s="16"/>
      <c r="FI59" s="16"/>
      <c r="FJ59" s="16"/>
      <c r="FK59" s="16"/>
      <c r="FL59" s="16"/>
    </row>
    <row r="60" spans="1:168" ht="16.5" customHeight="1">
      <c r="A60" s="17" t="s">
        <v>225</v>
      </c>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21" t="s">
        <v>84</v>
      </c>
      <c r="BR60" s="21"/>
      <c r="BS60" s="21"/>
      <c r="BT60" s="21"/>
      <c r="BU60" s="21"/>
      <c r="BV60" s="21"/>
      <c r="BW60" s="21"/>
      <c r="BX60" s="21"/>
      <c r="BY60" s="21" t="s">
        <v>85</v>
      </c>
      <c r="BZ60" s="21"/>
      <c r="CA60" s="21"/>
      <c r="CB60" s="21"/>
      <c r="CC60" s="21"/>
      <c r="CD60" s="21"/>
      <c r="CE60" s="21"/>
      <c r="CF60" s="21"/>
      <c r="CG60" s="21"/>
      <c r="CH60" s="21"/>
      <c r="CI60" s="21"/>
      <c r="CJ60" s="21"/>
      <c r="CK60" s="21"/>
      <c r="CL60" s="21" t="s">
        <v>192</v>
      </c>
      <c r="CM60" s="21"/>
      <c r="CN60" s="21"/>
      <c r="CO60" s="21"/>
      <c r="CP60" s="21"/>
      <c r="CQ60" s="21"/>
      <c r="CR60" s="21"/>
      <c r="CS60" s="21"/>
      <c r="CT60" s="21"/>
      <c r="CU60" s="21"/>
      <c r="CV60" s="21"/>
      <c r="CW60" s="21"/>
      <c r="CX60" s="21"/>
      <c r="CY60" s="21"/>
      <c r="CZ60" s="21"/>
      <c r="DA60" s="21"/>
      <c r="DB60" s="21" t="s">
        <v>203</v>
      </c>
      <c r="DC60" s="21"/>
      <c r="DD60" s="21"/>
      <c r="DE60" s="21"/>
      <c r="DF60" s="21"/>
      <c r="DG60" s="21"/>
      <c r="DH60" s="21"/>
      <c r="DI60" s="21"/>
      <c r="DJ60" s="21"/>
      <c r="DK60" s="21"/>
      <c r="DL60" s="21"/>
      <c r="DM60" s="16">
        <f>679986.63+261.68-246286.73</f>
        <v>433961.5800000001</v>
      </c>
      <c r="DN60" s="16"/>
      <c r="DO60" s="16"/>
      <c r="DP60" s="16"/>
      <c r="DQ60" s="16"/>
      <c r="DR60" s="16"/>
      <c r="DS60" s="16"/>
      <c r="DT60" s="16"/>
      <c r="DU60" s="16"/>
      <c r="DV60" s="16"/>
      <c r="DW60" s="16"/>
      <c r="DX60" s="16"/>
      <c r="DY60" s="16"/>
      <c r="DZ60" s="16">
        <v>679986.63</v>
      </c>
      <c r="EA60" s="16"/>
      <c r="EB60" s="16"/>
      <c r="EC60" s="16"/>
      <c r="ED60" s="16"/>
      <c r="EE60" s="16"/>
      <c r="EF60" s="16"/>
      <c r="EG60" s="16"/>
      <c r="EH60" s="16"/>
      <c r="EI60" s="16"/>
      <c r="EJ60" s="16"/>
      <c r="EK60" s="16"/>
      <c r="EL60" s="16"/>
      <c r="EM60" s="16">
        <v>679986.63</v>
      </c>
      <c r="EN60" s="16"/>
      <c r="EO60" s="16"/>
      <c r="EP60" s="16"/>
      <c r="EQ60" s="16"/>
      <c r="ER60" s="16"/>
      <c r="ES60" s="16"/>
      <c r="ET60" s="16"/>
      <c r="EU60" s="16"/>
      <c r="EV60" s="16"/>
      <c r="EW60" s="16"/>
      <c r="EX60" s="16"/>
      <c r="EY60" s="16"/>
      <c r="EZ60" s="16" t="s">
        <v>36</v>
      </c>
      <c r="FA60" s="16"/>
      <c r="FB60" s="16"/>
      <c r="FC60" s="16"/>
      <c r="FD60" s="16"/>
      <c r="FE60" s="16"/>
      <c r="FF60" s="16"/>
      <c r="FG60" s="16"/>
      <c r="FH60" s="16"/>
      <c r="FI60" s="16"/>
      <c r="FJ60" s="16"/>
      <c r="FK60" s="16"/>
      <c r="FL60" s="16"/>
    </row>
    <row r="61" spans="1:168" ht="16.5" customHeight="1">
      <c r="A61" s="17" t="s">
        <v>226</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21" t="s">
        <v>84</v>
      </c>
      <c r="BR61" s="21"/>
      <c r="BS61" s="21"/>
      <c r="BT61" s="21"/>
      <c r="BU61" s="21"/>
      <c r="BV61" s="21"/>
      <c r="BW61" s="21"/>
      <c r="BX61" s="21"/>
      <c r="BY61" s="21" t="s">
        <v>85</v>
      </c>
      <c r="BZ61" s="21"/>
      <c r="CA61" s="21"/>
      <c r="CB61" s="21"/>
      <c r="CC61" s="21"/>
      <c r="CD61" s="21"/>
      <c r="CE61" s="21"/>
      <c r="CF61" s="21"/>
      <c r="CG61" s="21"/>
      <c r="CH61" s="21"/>
      <c r="CI61" s="21"/>
      <c r="CJ61" s="21"/>
      <c r="CK61" s="21"/>
      <c r="CL61" s="21" t="s">
        <v>188</v>
      </c>
      <c r="CM61" s="21"/>
      <c r="CN61" s="21"/>
      <c r="CO61" s="21"/>
      <c r="CP61" s="21"/>
      <c r="CQ61" s="21"/>
      <c r="CR61" s="21"/>
      <c r="CS61" s="21"/>
      <c r="CT61" s="21"/>
      <c r="CU61" s="21"/>
      <c r="CV61" s="21"/>
      <c r="CW61" s="21"/>
      <c r="CX61" s="21"/>
      <c r="CY61" s="21"/>
      <c r="CZ61" s="21"/>
      <c r="DA61" s="21"/>
      <c r="DB61" s="21" t="s">
        <v>204</v>
      </c>
      <c r="DC61" s="21"/>
      <c r="DD61" s="21"/>
      <c r="DE61" s="21"/>
      <c r="DF61" s="21"/>
      <c r="DG61" s="21"/>
      <c r="DH61" s="21"/>
      <c r="DI61" s="21"/>
      <c r="DJ61" s="21"/>
      <c r="DK61" s="21"/>
      <c r="DL61" s="21"/>
      <c r="DM61" s="16">
        <f>382800+13800+48656.6+30000</f>
        <v>475256.6</v>
      </c>
      <c r="DN61" s="16"/>
      <c r="DO61" s="16"/>
      <c r="DP61" s="16"/>
      <c r="DQ61" s="16"/>
      <c r="DR61" s="16"/>
      <c r="DS61" s="16"/>
      <c r="DT61" s="16"/>
      <c r="DU61" s="16"/>
      <c r="DV61" s="16"/>
      <c r="DW61" s="16"/>
      <c r="DX61" s="16"/>
      <c r="DY61" s="16"/>
      <c r="DZ61" s="16">
        <f>7175+132412+150000</f>
        <v>289587</v>
      </c>
      <c r="EA61" s="16"/>
      <c r="EB61" s="16"/>
      <c r="EC61" s="16"/>
      <c r="ED61" s="16"/>
      <c r="EE61" s="16"/>
      <c r="EF61" s="16"/>
      <c r="EG61" s="16"/>
      <c r="EH61" s="16"/>
      <c r="EI61" s="16"/>
      <c r="EJ61" s="16"/>
      <c r="EK61" s="16"/>
      <c r="EL61" s="16"/>
      <c r="EM61" s="16">
        <f>DZ61</f>
        <v>289587</v>
      </c>
      <c r="EN61" s="16"/>
      <c r="EO61" s="16"/>
      <c r="EP61" s="16"/>
      <c r="EQ61" s="16"/>
      <c r="ER61" s="16"/>
      <c r="ES61" s="16"/>
      <c r="ET61" s="16"/>
      <c r="EU61" s="16"/>
      <c r="EV61" s="16"/>
      <c r="EW61" s="16"/>
      <c r="EX61" s="16"/>
      <c r="EY61" s="16"/>
      <c r="EZ61" s="16" t="s">
        <v>36</v>
      </c>
      <c r="FA61" s="16"/>
      <c r="FB61" s="16"/>
      <c r="FC61" s="16"/>
      <c r="FD61" s="16"/>
      <c r="FE61" s="16"/>
      <c r="FF61" s="16"/>
      <c r="FG61" s="16"/>
      <c r="FH61" s="16"/>
      <c r="FI61" s="16"/>
      <c r="FJ61" s="16"/>
      <c r="FK61" s="16"/>
      <c r="FL61" s="16"/>
    </row>
    <row r="62" spans="1:168" ht="16.5" customHeight="1">
      <c r="A62" s="17" t="s">
        <v>227</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21" t="s">
        <v>84</v>
      </c>
      <c r="BR62" s="21"/>
      <c r="BS62" s="21"/>
      <c r="BT62" s="21"/>
      <c r="BU62" s="21"/>
      <c r="BV62" s="21"/>
      <c r="BW62" s="21"/>
      <c r="BX62" s="21"/>
      <c r="BY62" s="21" t="s">
        <v>85</v>
      </c>
      <c r="BZ62" s="21"/>
      <c r="CA62" s="21"/>
      <c r="CB62" s="21"/>
      <c r="CC62" s="21"/>
      <c r="CD62" s="21"/>
      <c r="CE62" s="21"/>
      <c r="CF62" s="21"/>
      <c r="CG62" s="21"/>
      <c r="CH62" s="21"/>
      <c r="CI62" s="21"/>
      <c r="CJ62" s="21"/>
      <c r="CK62" s="21"/>
      <c r="CL62" s="21" t="s">
        <v>188</v>
      </c>
      <c r="CM62" s="21"/>
      <c r="CN62" s="21"/>
      <c r="CO62" s="21"/>
      <c r="CP62" s="21"/>
      <c r="CQ62" s="21"/>
      <c r="CR62" s="21"/>
      <c r="CS62" s="21"/>
      <c r="CT62" s="21"/>
      <c r="CU62" s="21"/>
      <c r="CV62" s="21"/>
      <c r="CW62" s="21"/>
      <c r="CX62" s="21"/>
      <c r="CY62" s="21"/>
      <c r="CZ62" s="21"/>
      <c r="DA62" s="21"/>
      <c r="DB62" s="21" t="s">
        <v>205</v>
      </c>
      <c r="DC62" s="21"/>
      <c r="DD62" s="21"/>
      <c r="DE62" s="21"/>
      <c r="DF62" s="21"/>
      <c r="DG62" s="21"/>
      <c r="DH62" s="21"/>
      <c r="DI62" s="21"/>
      <c r="DJ62" s="21"/>
      <c r="DK62" s="21"/>
      <c r="DL62" s="21"/>
      <c r="DM62" s="16">
        <v>600000</v>
      </c>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t="s">
        <v>36</v>
      </c>
      <c r="FA62" s="16"/>
      <c r="FB62" s="16"/>
      <c r="FC62" s="16"/>
      <c r="FD62" s="16"/>
      <c r="FE62" s="16"/>
      <c r="FF62" s="16"/>
      <c r="FG62" s="16"/>
      <c r="FH62" s="16"/>
      <c r="FI62" s="16"/>
      <c r="FJ62" s="16"/>
      <c r="FK62" s="16"/>
      <c r="FL62" s="16"/>
    </row>
    <row r="63" spans="1:168" ht="16.5" customHeight="1">
      <c r="A63" s="17" t="s">
        <v>228</v>
      </c>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21" t="s">
        <v>84</v>
      </c>
      <c r="BR63" s="21"/>
      <c r="BS63" s="21"/>
      <c r="BT63" s="21"/>
      <c r="BU63" s="21"/>
      <c r="BV63" s="21"/>
      <c r="BW63" s="21"/>
      <c r="BX63" s="21"/>
      <c r="BY63" s="21" t="s">
        <v>85</v>
      </c>
      <c r="BZ63" s="21"/>
      <c r="CA63" s="21"/>
      <c r="CB63" s="21"/>
      <c r="CC63" s="21"/>
      <c r="CD63" s="21"/>
      <c r="CE63" s="21"/>
      <c r="CF63" s="21"/>
      <c r="CG63" s="21"/>
      <c r="CH63" s="21"/>
      <c r="CI63" s="21"/>
      <c r="CJ63" s="21"/>
      <c r="CK63" s="21"/>
      <c r="CL63" s="21" t="s">
        <v>193</v>
      </c>
      <c r="CM63" s="21"/>
      <c r="CN63" s="21"/>
      <c r="CO63" s="21"/>
      <c r="CP63" s="21"/>
      <c r="CQ63" s="21"/>
      <c r="CR63" s="21"/>
      <c r="CS63" s="21"/>
      <c r="CT63" s="21"/>
      <c r="CU63" s="21"/>
      <c r="CV63" s="21"/>
      <c r="CW63" s="21"/>
      <c r="CX63" s="21"/>
      <c r="CY63" s="21"/>
      <c r="CZ63" s="21"/>
      <c r="DA63" s="21"/>
      <c r="DB63" s="21" t="s">
        <v>194</v>
      </c>
      <c r="DC63" s="21"/>
      <c r="DD63" s="21"/>
      <c r="DE63" s="21"/>
      <c r="DF63" s="21"/>
      <c r="DG63" s="21"/>
      <c r="DH63" s="21"/>
      <c r="DI63" s="21"/>
      <c r="DJ63" s="21"/>
      <c r="DK63" s="21"/>
      <c r="DL63" s="21"/>
      <c r="DM63" s="16">
        <f>1153611+236800+359400</f>
        <v>1749811</v>
      </c>
      <c r="DN63" s="16"/>
      <c r="DO63" s="16"/>
      <c r="DP63" s="16"/>
      <c r="DQ63" s="16"/>
      <c r="DR63" s="16"/>
      <c r="DS63" s="16"/>
      <c r="DT63" s="16"/>
      <c r="DU63" s="16"/>
      <c r="DV63" s="16"/>
      <c r="DW63" s="16"/>
      <c r="DX63" s="16"/>
      <c r="DY63" s="16"/>
      <c r="DZ63" s="16">
        <f>550000+367026+6000+130585</f>
        <v>1053611</v>
      </c>
      <c r="EA63" s="16"/>
      <c r="EB63" s="16"/>
      <c r="EC63" s="16"/>
      <c r="ED63" s="16"/>
      <c r="EE63" s="16"/>
      <c r="EF63" s="16"/>
      <c r="EG63" s="16"/>
      <c r="EH63" s="16"/>
      <c r="EI63" s="16"/>
      <c r="EJ63" s="16"/>
      <c r="EK63" s="16"/>
      <c r="EL63" s="16"/>
      <c r="EM63" s="16">
        <f>DZ63</f>
        <v>1053611</v>
      </c>
      <c r="EN63" s="16"/>
      <c r="EO63" s="16"/>
      <c r="EP63" s="16"/>
      <c r="EQ63" s="16"/>
      <c r="ER63" s="16"/>
      <c r="ES63" s="16"/>
      <c r="ET63" s="16"/>
      <c r="EU63" s="16"/>
      <c r="EV63" s="16"/>
      <c r="EW63" s="16"/>
      <c r="EX63" s="16"/>
      <c r="EY63" s="16"/>
      <c r="EZ63" s="16" t="s">
        <v>36</v>
      </c>
      <c r="FA63" s="16"/>
      <c r="FB63" s="16"/>
      <c r="FC63" s="16"/>
      <c r="FD63" s="16"/>
      <c r="FE63" s="16"/>
      <c r="FF63" s="16"/>
      <c r="FG63" s="16"/>
      <c r="FH63" s="16"/>
      <c r="FI63" s="16"/>
      <c r="FJ63" s="16"/>
      <c r="FK63" s="16"/>
      <c r="FL63" s="16"/>
    </row>
    <row r="64" spans="1:168" ht="16.5" customHeight="1">
      <c r="A64" s="17" t="s">
        <v>231</v>
      </c>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21" t="s">
        <v>84</v>
      </c>
      <c r="BR64" s="21"/>
      <c r="BS64" s="21"/>
      <c r="BT64" s="21"/>
      <c r="BU64" s="21"/>
      <c r="BV64" s="21"/>
      <c r="BW64" s="21"/>
      <c r="BX64" s="21"/>
      <c r="BY64" s="21" t="s">
        <v>85</v>
      </c>
      <c r="BZ64" s="21"/>
      <c r="CA64" s="21"/>
      <c r="CB64" s="21"/>
      <c r="CC64" s="21"/>
      <c r="CD64" s="21"/>
      <c r="CE64" s="21"/>
      <c r="CF64" s="21"/>
      <c r="CG64" s="21"/>
      <c r="CH64" s="21"/>
      <c r="CI64" s="21"/>
      <c r="CJ64" s="21"/>
      <c r="CK64" s="21"/>
      <c r="CL64" s="21" t="s">
        <v>193</v>
      </c>
      <c r="CM64" s="21"/>
      <c r="CN64" s="21"/>
      <c r="CO64" s="21"/>
      <c r="CP64" s="21"/>
      <c r="CQ64" s="21"/>
      <c r="CR64" s="21"/>
      <c r="CS64" s="21"/>
      <c r="CT64" s="21"/>
      <c r="CU64" s="21"/>
      <c r="CV64" s="21"/>
      <c r="CW64" s="21"/>
      <c r="CX64" s="21"/>
      <c r="CY64" s="21"/>
      <c r="CZ64" s="21"/>
      <c r="DA64" s="21"/>
      <c r="DB64" s="21" t="s">
        <v>195</v>
      </c>
      <c r="DC64" s="21"/>
      <c r="DD64" s="21"/>
      <c r="DE64" s="21"/>
      <c r="DF64" s="21"/>
      <c r="DG64" s="21"/>
      <c r="DH64" s="21"/>
      <c r="DI64" s="21"/>
      <c r="DJ64" s="21"/>
      <c r="DK64" s="21"/>
      <c r="DL64" s="21"/>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t="s">
        <v>36</v>
      </c>
      <c r="FA64" s="16"/>
      <c r="FB64" s="16"/>
      <c r="FC64" s="16"/>
      <c r="FD64" s="16"/>
      <c r="FE64" s="16"/>
      <c r="FF64" s="16"/>
      <c r="FG64" s="16"/>
      <c r="FH64" s="16"/>
      <c r="FI64" s="16"/>
      <c r="FJ64" s="16"/>
      <c r="FK64" s="16"/>
      <c r="FL64" s="16"/>
    </row>
    <row r="65" spans="1:168" ht="16.5" customHeight="1">
      <c r="A65" s="17" t="s">
        <v>232</v>
      </c>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21" t="s">
        <v>84</v>
      </c>
      <c r="BR65" s="21"/>
      <c r="BS65" s="21"/>
      <c r="BT65" s="21"/>
      <c r="BU65" s="21"/>
      <c r="BV65" s="21"/>
      <c r="BW65" s="21"/>
      <c r="BX65" s="21"/>
      <c r="BY65" s="21" t="s">
        <v>85</v>
      </c>
      <c r="BZ65" s="21"/>
      <c r="CA65" s="21"/>
      <c r="CB65" s="21"/>
      <c r="CC65" s="21"/>
      <c r="CD65" s="21"/>
      <c r="CE65" s="21"/>
      <c r="CF65" s="21"/>
      <c r="CG65" s="21"/>
      <c r="CH65" s="21"/>
      <c r="CI65" s="21"/>
      <c r="CJ65" s="21"/>
      <c r="CK65" s="21"/>
      <c r="CL65" s="21" t="s">
        <v>193</v>
      </c>
      <c r="CM65" s="21"/>
      <c r="CN65" s="21"/>
      <c r="CO65" s="21"/>
      <c r="CP65" s="21"/>
      <c r="CQ65" s="21"/>
      <c r="CR65" s="21"/>
      <c r="CS65" s="21"/>
      <c r="CT65" s="21"/>
      <c r="CU65" s="21"/>
      <c r="CV65" s="21"/>
      <c r="CW65" s="21"/>
      <c r="CX65" s="21"/>
      <c r="CY65" s="21"/>
      <c r="CZ65" s="21"/>
      <c r="DA65" s="21"/>
      <c r="DB65" s="21" t="s">
        <v>196</v>
      </c>
      <c r="DC65" s="21"/>
      <c r="DD65" s="21"/>
      <c r="DE65" s="21"/>
      <c r="DF65" s="21"/>
      <c r="DG65" s="21"/>
      <c r="DH65" s="21"/>
      <c r="DI65" s="21"/>
      <c r="DJ65" s="21"/>
      <c r="DK65" s="21"/>
      <c r="DL65" s="21"/>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t="s">
        <v>36</v>
      </c>
      <c r="FA65" s="16"/>
      <c r="FB65" s="16"/>
      <c r="FC65" s="16"/>
      <c r="FD65" s="16"/>
      <c r="FE65" s="16"/>
      <c r="FF65" s="16"/>
      <c r="FG65" s="16"/>
      <c r="FH65" s="16"/>
      <c r="FI65" s="16"/>
      <c r="FJ65" s="16"/>
      <c r="FK65" s="16"/>
      <c r="FL65" s="16"/>
    </row>
    <row r="66" spans="1:168" ht="16.5" customHeight="1">
      <c r="A66" s="17" t="s">
        <v>229</v>
      </c>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21" t="s">
        <v>84</v>
      </c>
      <c r="BR66" s="21"/>
      <c r="BS66" s="21"/>
      <c r="BT66" s="21"/>
      <c r="BU66" s="21"/>
      <c r="BV66" s="21"/>
      <c r="BW66" s="21"/>
      <c r="BX66" s="21"/>
      <c r="BY66" s="21" t="s">
        <v>85</v>
      </c>
      <c r="BZ66" s="21"/>
      <c r="CA66" s="21"/>
      <c r="CB66" s="21"/>
      <c r="CC66" s="21"/>
      <c r="CD66" s="21"/>
      <c r="CE66" s="21"/>
      <c r="CF66" s="21"/>
      <c r="CG66" s="21"/>
      <c r="CH66" s="21"/>
      <c r="CI66" s="21"/>
      <c r="CJ66" s="21"/>
      <c r="CK66" s="21"/>
      <c r="CL66" s="21" t="s">
        <v>197</v>
      </c>
      <c r="CM66" s="21"/>
      <c r="CN66" s="21"/>
      <c r="CO66" s="21"/>
      <c r="CP66" s="21"/>
      <c r="CQ66" s="21"/>
      <c r="CR66" s="21"/>
      <c r="CS66" s="21"/>
      <c r="CT66" s="21"/>
      <c r="CU66" s="21"/>
      <c r="CV66" s="21"/>
      <c r="CW66" s="21"/>
      <c r="CX66" s="21"/>
      <c r="CY66" s="21"/>
      <c r="CZ66" s="21"/>
      <c r="DA66" s="21"/>
      <c r="DB66" s="21" t="s">
        <v>198</v>
      </c>
      <c r="DC66" s="21"/>
      <c r="DD66" s="21"/>
      <c r="DE66" s="21"/>
      <c r="DF66" s="21"/>
      <c r="DG66" s="21"/>
      <c r="DH66" s="21"/>
      <c r="DI66" s="21"/>
      <c r="DJ66" s="21"/>
      <c r="DK66" s="21"/>
      <c r="DL66" s="21"/>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t="s">
        <v>36</v>
      </c>
      <c r="FA66" s="16"/>
      <c r="FB66" s="16"/>
      <c r="FC66" s="16"/>
      <c r="FD66" s="16"/>
      <c r="FE66" s="16"/>
      <c r="FF66" s="16"/>
      <c r="FG66" s="16"/>
      <c r="FH66" s="16"/>
      <c r="FI66" s="16"/>
      <c r="FJ66" s="16"/>
      <c r="FK66" s="16"/>
      <c r="FL66" s="16"/>
    </row>
    <row r="67" spans="1:168" ht="16.5" customHeight="1">
      <c r="A67" s="17" t="s">
        <v>230</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21" t="s">
        <v>84</v>
      </c>
      <c r="BR67" s="21"/>
      <c r="BS67" s="21"/>
      <c r="BT67" s="21"/>
      <c r="BU67" s="21"/>
      <c r="BV67" s="21"/>
      <c r="BW67" s="21"/>
      <c r="BX67" s="21"/>
      <c r="BY67" s="21" t="s">
        <v>85</v>
      </c>
      <c r="BZ67" s="21"/>
      <c r="CA67" s="21"/>
      <c r="CB67" s="21"/>
      <c r="CC67" s="21"/>
      <c r="CD67" s="21"/>
      <c r="CE67" s="21"/>
      <c r="CF67" s="21"/>
      <c r="CG67" s="21"/>
      <c r="CH67" s="21"/>
      <c r="CI67" s="21"/>
      <c r="CJ67" s="21"/>
      <c r="CK67" s="21"/>
      <c r="CL67" s="21" t="s">
        <v>199</v>
      </c>
      <c r="CM67" s="21"/>
      <c r="CN67" s="21"/>
      <c r="CO67" s="21"/>
      <c r="CP67" s="21"/>
      <c r="CQ67" s="21"/>
      <c r="CR67" s="21"/>
      <c r="CS67" s="21"/>
      <c r="CT67" s="21"/>
      <c r="CU67" s="21"/>
      <c r="CV67" s="21"/>
      <c r="CW67" s="21"/>
      <c r="CX67" s="21"/>
      <c r="CY67" s="21"/>
      <c r="CZ67" s="21"/>
      <c r="DA67" s="21"/>
      <c r="DB67" s="21" t="s">
        <v>200</v>
      </c>
      <c r="DC67" s="21"/>
      <c r="DD67" s="21"/>
      <c r="DE67" s="21"/>
      <c r="DF67" s="21"/>
      <c r="DG67" s="21"/>
      <c r="DH67" s="21"/>
      <c r="DI67" s="21"/>
      <c r="DJ67" s="21"/>
      <c r="DK67" s="21"/>
      <c r="DL67" s="21"/>
      <c r="DM67" s="16">
        <v>35000</v>
      </c>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t="s">
        <v>36</v>
      </c>
      <c r="FA67" s="16"/>
      <c r="FB67" s="16"/>
      <c r="FC67" s="16"/>
      <c r="FD67" s="16"/>
      <c r="FE67" s="16"/>
      <c r="FF67" s="16"/>
      <c r="FG67" s="16"/>
      <c r="FH67" s="16"/>
      <c r="FI67" s="16"/>
      <c r="FJ67" s="16"/>
      <c r="FK67" s="16"/>
      <c r="FL67" s="16"/>
    </row>
    <row r="68" spans="1:168" ht="16.5" customHeight="1">
      <c r="A68" s="17" t="s">
        <v>234</v>
      </c>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21" t="s">
        <v>84</v>
      </c>
      <c r="BR68" s="21"/>
      <c r="BS68" s="21"/>
      <c r="BT68" s="21"/>
      <c r="BU68" s="21"/>
      <c r="BV68" s="21"/>
      <c r="BW68" s="21"/>
      <c r="BX68" s="21"/>
      <c r="BY68" s="21" t="s">
        <v>85</v>
      </c>
      <c r="BZ68" s="21"/>
      <c r="CA68" s="21"/>
      <c r="CB68" s="21"/>
      <c r="CC68" s="21"/>
      <c r="CD68" s="21"/>
      <c r="CE68" s="21"/>
      <c r="CF68" s="21"/>
      <c r="CG68" s="21"/>
      <c r="CH68" s="21"/>
      <c r="CI68" s="21"/>
      <c r="CJ68" s="21"/>
      <c r="CK68" s="21"/>
      <c r="CL68" s="21" t="s">
        <v>206</v>
      </c>
      <c r="CM68" s="21"/>
      <c r="CN68" s="21"/>
      <c r="CO68" s="21"/>
      <c r="CP68" s="21"/>
      <c r="CQ68" s="21"/>
      <c r="CR68" s="21"/>
      <c r="CS68" s="21"/>
      <c r="CT68" s="21"/>
      <c r="CU68" s="21"/>
      <c r="CV68" s="21"/>
      <c r="CW68" s="21"/>
      <c r="CX68" s="21"/>
      <c r="CY68" s="21"/>
      <c r="CZ68" s="21"/>
      <c r="DA68" s="21"/>
      <c r="DB68" s="21" t="s">
        <v>207</v>
      </c>
      <c r="DC68" s="21"/>
      <c r="DD68" s="21"/>
      <c r="DE68" s="21"/>
      <c r="DF68" s="21"/>
      <c r="DG68" s="21"/>
      <c r="DH68" s="21"/>
      <c r="DI68" s="21"/>
      <c r="DJ68" s="21"/>
      <c r="DK68" s="21"/>
      <c r="DL68" s="21"/>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t="s">
        <v>36</v>
      </c>
      <c r="FA68" s="16"/>
      <c r="FB68" s="16"/>
      <c r="FC68" s="16"/>
      <c r="FD68" s="16"/>
      <c r="FE68" s="16"/>
      <c r="FF68" s="16"/>
      <c r="FG68" s="16"/>
      <c r="FH68" s="16"/>
      <c r="FI68" s="16"/>
      <c r="FJ68" s="16"/>
      <c r="FK68" s="16"/>
      <c r="FL68" s="16"/>
    </row>
    <row r="69" spans="1:168" ht="16.5" customHeight="1">
      <c r="A69" s="17" t="s">
        <v>233</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21" t="s">
        <v>84</v>
      </c>
      <c r="BR69" s="21"/>
      <c r="BS69" s="21"/>
      <c r="BT69" s="21"/>
      <c r="BU69" s="21"/>
      <c r="BV69" s="21"/>
      <c r="BW69" s="21"/>
      <c r="BX69" s="21"/>
      <c r="BY69" s="21" t="s">
        <v>85</v>
      </c>
      <c r="BZ69" s="21"/>
      <c r="CA69" s="21"/>
      <c r="CB69" s="21"/>
      <c r="CC69" s="21"/>
      <c r="CD69" s="21"/>
      <c r="CE69" s="21"/>
      <c r="CF69" s="21"/>
      <c r="CG69" s="21"/>
      <c r="CH69" s="21"/>
      <c r="CI69" s="21"/>
      <c r="CJ69" s="21"/>
      <c r="CK69" s="21"/>
      <c r="CL69" s="21" t="s">
        <v>206</v>
      </c>
      <c r="CM69" s="21"/>
      <c r="CN69" s="21"/>
      <c r="CO69" s="21"/>
      <c r="CP69" s="21"/>
      <c r="CQ69" s="21"/>
      <c r="CR69" s="21"/>
      <c r="CS69" s="21"/>
      <c r="CT69" s="21"/>
      <c r="CU69" s="21"/>
      <c r="CV69" s="21"/>
      <c r="CW69" s="21"/>
      <c r="CX69" s="21"/>
      <c r="CY69" s="21"/>
      <c r="CZ69" s="21"/>
      <c r="DA69" s="21"/>
      <c r="DB69" s="21" t="s">
        <v>208</v>
      </c>
      <c r="DC69" s="21"/>
      <c r="DD69" s="21"/>
      <c r="DE69" s="21"/>
      <c r="DF69" s="21"/>
      <c r="DG69" s="21"/>
      <c r="DH69" s="21"/>
      <c r="DI69" s="21"/>
      <c r="DJ69" s="21"/>
      <c r="DK69" s="21"/>
      <c r="DL69" s="21"/>
      <c r="DM69" s="16">
        <v>150000</v>
      </c>
      <c r="DN69" s="16"/>
      <c r="DO69" s="16"/>
      <c r="DP69" s="16"/>
      <c r="DQ69" s="16"/>
      <c r="DR69" s="16"/>
      <c r="DS69" s="16"/>
      <c r="DT69" s="16"/>
      <c r="DU69" s="16"/>
      <c r="DV69" s="16"/>
      <c r="DW69" s="16"/>
      <c r="DX69" s="16"/>
      <c r="DY69" s="16"/>
      <c r="DZ69" s="16">
        <v>150000</v>
      </c>
      <c r="EA69" s="16"/>
      <c r="EB69" s="16"/>
      <c r="EC69" s="16"/>
      <c r="ED69" s="16"/>
      <c r="EE69" s="16"/>
      <c r="EF69" s="16"/>
      <c r="EG69" s="16"/>
      <c r="EH69" s="16"/>
      <c r="EI69" s="16"/>
      <c r="EJ69" s="16"/>
      <c r="EK69" s="16"/>
      <c r="EL69" s="16"/>
      <c r="EM69" s="16">
        <v>150000</v>
      </c>
      <c r="EN69" s="16"/>
      <c r="EO69" s="16"/>
      <c r="EP69" s="16"/>
      <c r="EQ69" s="16"/>
      <c r="ER69" s="16"/>
      <c r="ES69" s="16"/>
      <c r="ET69" s="16"/>
      <c r="EU69" s="16"/>
      <c r="EV69" s="16"/>
      <c r="EW69" s="16"/>
      <c r="EX69" s="16"/>
      <c r="EY69" s="16"/>
      <c r="EZ69" s="16" t="s">
        <v>36</v>
      </c>
      <c r="FA69" s="16"/>
      <c r="FB69" s="16"/>
      <c r="FC69" s="16"/>
      <c r="FD69" s="16"/>
      <c r="FE69" s="16"/>
      <c r="FF69" s="16"/>
      <c r="FG69" s="16"/>
      <c r="FH69" s="16"/>
      <c r="FI69" s="16"/>
      <c r="FJ69" s="16"/>
      <c r="FK69" s="16"/>
      <c r="FL69" s="16"/>
    </row>
    <row r="70" spans="1:168" ht="21.75" customHeight="1">
      <c r="A70" s="17" t="s">
        <v>252</v>
      </c>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21" t="s">
        <v>84</v>
      </c>
      <c r="BR70" s="21"/>
      <c r="BS70" s="21"/>
      <c r="BT70" s="21"/>
      <c r="BU70" s="21"/>
      <c r="BV70" s="21"/>
      <c r="BW70" s="21"/>
      <c r="BX70" s="21"/>
      <c r="BY70" s="21" t="s">
        <v>85</v>
      </c>
      <c r="BZ70" s="21"/>
      <c r="CA70" s="21"/>
      <c r="CB70" s="21"/>
      <c r="CC70" s="21"/>
      <c r="CD70" s="21"/>
      <c r="CE70" s="21"/>
      <c r="CF70" s="21"/>
      <c r="CG70" s="21"/>
      <c r="CH70" s="21"/>
      <c r="CI70" s="21"/>
      <c r="CJ70" s="21"/>
      <c r="CK70" s="21"/>
      <c r="CL70" s="21" t="s">
        <v>209</v>
      </c>
      <c r="CM70" s="21"/>
      <c r="CN70" s="21"/>
      <c r="CO70" s="21"/>
      <c r="CP70" s="21"/>
      <c r="CQ70" s="21"/>
      <c r="CR70" s="21"/>
      <c r="CS70" s="21"/>
      <c r="CT70" s="21"/>
      <c r="CU70" s="21"/>
      <c r="CV70" s="21"/>
      <c r="CW70" s="21"/>
      <c r="CX70" s="21"/>
      <c r="CY70" s="21"/>
      <c r="CZ70" s="21"/>
      <c r="DA70" s="21"/>
      <c r="DB70" s="21" t="s">
        <v>212</v>
      </c>
      <c r="DC70" s="21"/>
      <c r="DD70" s="21"/>
      <c r="DE70" s="21"/>
      <c r="DF70" s="21"/>
      <c r="DG70" s="21"/>
      <c r="DH70" s="21"/>
      <c r="DI70" s="21"/>
      <c r="DJ70" s="21"/>
      <c r="DK70" s="21"/>
      <c r="DL70" s="21"/>
      <c r="DM70" s="16">
        <v>6305</v>
      </c>
      <c r="DN70" s="16"/>
      <c r="DO70" s="16"/>
      <c r="DP70" s="16"/>
      <c r="DQ70" s="16"/>
      <c r="DR70" s="16"/>
      <c r="DS70" s="16"/>
      <c r="DT70" s="16"/>
      <c r="DU70" s="16"/>
      <c r="DV70" s="16"/>
      <c r="DW70" s="16"/>
      <c r="DX70" s="16"/>
      <c r="DY70" s="16"/>
      <c r="DZ70" s="16">
        <v>6305</v>
      </c>
      <c r="EA70" s="16"/>
      <c r="EB70" s="16"/>
      <c r="EC70" s="16"/>
      <c r="ED70" s="16"/>
      <c r="EE70" s="16"/>
      <c r="EF70" s="16"/>
      <c r="EG70" s="16"/>
      <c r="EH70" s="16"/>
      <c r="EI70" s="16"/>
      <c r="EJ70" s="16"/>
      <c r="EK70" s="16"/>
      <c r="EL70" s="16"/>
      <c r="EM70" s="16">
        <v>6305</v>
      </c>
      <c r="EN70" s="16"/>
      <c r="EO70" s="16"/>
      <c r="EP70" s="16"/>
      <c r="EQ70" s="16"/>
      <c r="ER70" s="16"/>
      <c r="ES70" s="16"/>
      <c r="ET70" s="16"/>
      <c r="EU70" s="16"/>
      <c r="EV70" s="16"/>
      <c r="EW70" s="16"/>
      <c r="EX70" s="16"/>
      <c r="EY70" s="16"/>
      <c r="EZ70" s="16" t="s">
        <v>36</v>
      </c>
      <c r="FA70" s="16"/>
      <c r="FB70" s="16"/>
      <c r="FC70" s="16"/>
      <c r="FD70" s="16"/>
      <c r="FE70" s="16"/>
      <c r="FF70" s="16"/>
      <c r="FG70" s="16"/>
      <c r="FH70" s="16"/>
      <c r="FI70" s="16"/>
      <c r="FJ70" s="16"/>
      <c r="FK70" s="16"/>
      <c r="FL70" s="16"/>
    </row>
    <row r="71" spans="1:168" ht="18" customHeight="1">
      <c r="A71" s="17" t="s">
        <v>235</v>
      </c>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21" t="s">
        <v>84</v>
      </c>
      <c r="BR71" s="21"/>
      <c r="BS71" s="21"/>
      <c r="BT71" s="21"/>
      <c r="BU71" s="21"/>
      <c r="BV71" s="21"/>
      <c r="BW71" s="21"/>
      <c r="BX71" s="21"/>
      <c r="BY71" s="21" t="s">
        <v>85</v>
      </c>
      <c r="BZ71" s="21"/>
      <c r="CA71" s="21"/>
      <c r="CB71" s="21"/>
      <c r="CC71" s="21"/>
      <c r="CD71" s="21"/>
      <c r="CE71" s="21"/>
      <c r="CF71" s="21"/>
      <c r="CG71" s="21"/>
      <c r="CH71" s="21"/>
      <c r="CI71" s="21"/>
      <c r="CJ71" s="21"/>
      <c r="CK71" s="21"/>
      <c r="CL71" s="21" t="s">
        <v>211</v>
      </c>
      <c r="CM71" s="21"/>
      <c r="CN71" s="21"/>
      <c r="CO71" s="21"/>
      <c r="CP71" s="21"/>
      <c r="CQ71" s="21"/>
      <c r="CR71" s="21"/>
      <c r="CS71" s="21"/>
      <c r="CT71" s="21"/>
      <c r="CU71" s="21"/>
      <c r="CV71" s="21"/>
      <c r="CW71" s="21"/>
      <c r="CX71" s="21"/>
      <c r="CY71" s="21"/>
      <c r="CZ71" s="21"/>
      <c r="DA71" s="21"/>
      <c r="DB71" s="21" t="s">
        <v>213</v>
      </c>
      <c r="DC71" s="21"/>
      <c r="DD71" s="21"/>
      <c r="DE71" s="21"/>
      <c r="DF71" s="21"/>
      <c r="DG71" s="21"/>
      <c r="DH71" s="21"/>
      <c r="DI71" s="21"/>
      <c r="DJ71" s="21"/>
      <c r="DK71" s="21"/>
      <c r="DL71" s="21"/>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t="s">
        <v>36</v>
      </c>
      <c r="FA71" s="16"/>
      <c r="FB71" s="16"/>
      <c r="FC71" s="16"/>
      <c r="FD71" s="16"/>
      <c r="FE71" s="16"/>
      <c r="FF71" s="16"/>
      <c r="FG71" s="16"/>
      <c r="FH71" s="16"/>
      <c r="FI71" s="16"/>
      <c r="FJ71" s="16"/>
      <c r="FK71" s="16"/>
      <c r="FL71" s="16"/>
    </row>
    <row r="72" spans="1:168" ht="18" customHeight="1">
      <c r="A72" s="17" t="s">
        <v>236</v>
      </c>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21" t="s">
        <v>84</v>
      </c>
      <c r="BR72" s="21"/>
      <c r="BS72" s="21"/>
      <c r="BT72" s="21"/>
      <c r="BU72" s="21"/>
      <c r="BV72" s="21"/>
      <c r="BW72" s="21"/>
      <c r="BX72" s="21"/>
      <c r="BY72" s="21" t="s">
        <v>85</v>
      </c>
      <c r="BZ72" s="21"/>
      <c r="CA72" s="21"/>
      <c r="CB72" s="21"/>
      <c r="CC72" s="21"/>
      <c r="CD72" s="21"/>
      <c r="CE72" s="21"/>
      <c r="CF72" s="21"/>
      <c r="CG72" s="21"/>
      <c r="CH72" s="21"/>
      <c r="CI72" s="21"/>
      <c r="CJ72" s="21"/>
      <c r="CK72" s="21"/>
      <c r="CL72" s="21" t="s">
        <v>214</v>
      </c>
      <c r="CM72" s="21"/>
      <c r="CN72" s="21"/>
      <c r="CO72" s="21"/>
      <c r="CP72" s="21"/>
      <c r="CQ72" s="21"/>
      <c r="CR72" s="21"/>
      <c r="CS72" s="21"/>
      <c r="CT72" s="21"/>
      <c r="CU72" s="21"/>
      <c r="CV72" s="21"/>
      <c r="CW72" s="21"/>
      <c r="CX72" s="21"/>
      <c r="CY72" s="21"/>
      <c r="CZ72" s="21"/>
      <c r="DA72" s="21"/>
      <c r="DB72" s="21" t="s">
        <v>217</v>
      </c>
      <c r="DC72" s="21"/>
      <c r="DD72" s="21"/>
      <c r="DE72" s="21"/>
      <c r="DF72" s="21"/>
      <c r="DG72" s="21"/>
      <c r="DH72" s="21"/>
      <c r="DI72" s="21"/>
      <c r="DJ72" s="21"/>
      <c r="DK72" s="21"/>
      <c r="DL72" s="21"/>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t="s">
        <v>36</v>
      </c>
      <c r="FA72" s="16"/>
      <c r="FB72" s="16"/>
      <c r="FC72" s="16"/>
      <c r="FD72" s="16"/>
      <c r="FE72" s="16"/>
      <c r="FF72" s="16"/>
      <c r="FG72" s="16"/>
      <c r="FH72" s="16"/>
      <c r="FI72" s="16"/>
      <c r="FJ72" s="16"/>
      <c r="FK72" s="16"/>
      <c r="FL72" s="16"/>
    </row>
    <row r="73" spans="1:168" ht="18" customHeight="1">
      <c r="A73" s="17" t="s">
        <v>237</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21" t="s">
        <v>84</v>
      </c>
      <c r="BR73" s="21"/>
      <c r="BS73" s="21"/>
      <c r="BT73" s="21"/>
      <c r="BU73" s="21"/>
      <c r="BV73" s="21"/>
      <c r="BW73" s="21"/>
      <c r="BX73" s="21"/>
      <c r="BY73" s="21" t="s">
        <v>85</v>
      </c>
      <c r="BZ73" s="21"/>
      <c r="CA73" s="21"/>
      <c r="CB73" s="21"/>
      <c r="CC73" s="21"/>
      <c r="CD73" s="21"/>
      <c r="CE73" s="21"/>
      <c r="CF73" s="21"/>
      <c r="CG73" s="21"/>
      <c r="CH73" s="21"/>
      <c r="CI73" s="21"/>
      <c r="CJ73" s="21"/>
      <c r="CK73" s="21"/>
      <c r="CL73" s="21" t="s">
        <v>215</v>
      </c>
      <c r="CM73" s="21"/>
      <c r="CN73" s="21"/>
      <c r="CO73" s="21"/>
      <c r="CP73" s="21"/>
      <c r="CQ73" s="21"/>
      <c r="CR73" s="21"/>
      <c r="CS73" s="21"/>
      <c r="CT73" s="21"/>
      <c r="CU73" s="21"/>
      <c r="CV73" s="21"/>
      <c r="CW73" s="21"/>
      <c r="CX73" s="21"/>
      <c r="CY73" s="21"/>
      <c r="CZ73" s="21"/>
      <c r="DA73" s="21"/>
      <c r="DB73" s="21" t="s">
        <v>218</v>
      </c>
      <c r="DC73" s="21"/>
      <c r="DD73" s="21"/>
      <c r="DE73" s="21"/>
      <c r="DF73" s="21"/>
      <c r="DG73" s="21"/>
      <c r="DH73" s="21"/>
      <c r="DI73" s="21"/>
      <c r="DJ73" s="21"/>
      <c r="DK73" s="21"/>
      <c r="DL73" s="21"/>
      <c r="DM73" s="16">
        <f>422960-35000</f>
        <v>387960</v>
      </c>
      <c r="DN73" s="16"/>
      <c r="DO73" s="16"/>
      <c r="DP73" s="16"/>
      <c r="DQ73" s="16"/>
      <c r="DR73" s="16"/>
      <c r="DS73" s="16"/>
      <c r="DT73" s="16"/>
      <c r="DU73" s="16"/>
      <c r="DV73" s="16"/>
      <c r="DW73" s="16"/>
      <c r="DX73" s="16"/>
      <c r="DY73" s="16"/>
      <c r="DZ73" s="16">
        <f>350000+22960</f>
        <v>372960</v>
      </c>
      <c r="EA73" s="16"/>
      <c r="EB73" s="16"/>
      <c r="EC73" s="16"/>
      <c r="ED73" s="16"/>
      <c r="EE73" s="16"/>
      <c r="EF73" s="16"/>
      <c r="EG73" s="16"/>
      <c r="EH73" s="16"/>
      <c r="EI73" s="16"/>
      <c r="EJ73" s="16"/>
      <c r="EK73" s="16"/>
      <c r="EL73" s="16"/>
      <c r="EM73" s="16">
        <f>DZ73</f>
        <v>372960</v>
      </c>
      <c r="EN73" s="16"/>
      <c r="EO73" s="16"/>
      <c r="EP73" s="16"/>
      <c r="EQ73" s="16"/>
      <c r="ER73" s="16"/>
      <c r="ES73" s="16"/>
      <c r="ET73" s="16"/>
      <c r="EU73" s="16"/>
      <c r="EV73" s="16"/>
      <c r="EW73" s="16"/>
      <c r="EX73" s="16"/>
      <c r="EY73" s="16"/>
      <c r="EZ73" s="16" t="s">
        <v>36</v>
      </c>
      <c r="FA73" s="16"/>
      <c r="FB73" s="16"/>
      <c r="FC73" s="16"/>
      <c r="FD73" s="16"/>
      <c r="FE73" s="16"/>
      <c r="FF73" s="16"/>
      <c r="FG73" s="16"/>
      <c r="FH73" s="16"/>
      <c r="FI73" s="16"/>
      <c r="FJ73" s="16"/>
      <c r="FK73" s="16"/>
      <c r="FL73" s="16"/>
    </row>
    <row r="74" spans="1:168" ht="18" customHeight="1">
      <c r="A74" s="17" t="s">
        <v>238</v>
      </c>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21" t="s">
        <v>84</v>
      </c>
      <c r="BR74" s="21"/>
      <c r="BS74" s="21"/>
      <c r="BT74" s="21"/>
      <c r="BU74" s="21"/>
      <c r="BV74" s="21"/>
      <c r="BW74" s="21"/>
      <c r="BX74" s="21"/>
      <c r="BY74" s="21" t="s">
        <v>85</v>
      </c>
      <c r="BZ74" s="21"/>
      <c r="CA74" s="21"/>
      <c r="CB74" s="21"/>
      <c r="CC74" s="21"/>
      <c r="CD74" s="21"/>
      <c r="CE74" s="21"/>
      <c r="CF74" s="21"/>
      <c r="CG74" s="21"/>
      <c r="CH74" s="21"/>
      <c r="CI74" s="21"/>
      <c r="CJ74" s="21"/>
      <c r="CK74" s="21"/>
      <c r="CL74" s="21" t="s">
        <v>216</v>
      </c>
      <c r="CM74" s="21"/>
      <c r="CN74" s="21"/>
      <c r="CO74" s="21"/>
      <c r="CP74" s="21"/>
      <c r="CQ74" s="21"/>
      <c r="CR74" s="21"/>
      <c r="CS74" s="21"/>
      <c r="CT74" s="21"/>
      <c r="CU74" s="21"/>
      <c r="CV74" s="21"/>
      <c r="CW74" s="21"/>
      <c r="CX74" s="21"/>
      <c r="CY74" s="21"/>
      <c r="CZ74" s="21"/>
      <c r="DA74" s="21"/>
      <c r="DB74" s="21" t="s">
        <v>219</v>
      </c>
      <c r="DC74" s="21"/>
      <c r="DD74" s="21"/>
      <c r="DE74" s="21"/>
      <c r="DF74" s="21"/>
      <c r="DG74" s="21"/>
      <c r="DH74" s="21"/>
      <c r="DI74" s="21"/>
      <c r="DJ74" s="21"/>
      <c r="DK74" s="21"/>
      <c r="DL74" s="21"/>
      <c r="DM74" s="16">
        <v>44350</v>
      </c>
      <c r="DN74" s="16"/>
      <c r="DO74" s="16"/>
      <c r="DP74" s="16"/>
      <c r="DQ74" s="16"/>
      <c r="DR74" s="16"/>
      <c r="DS74" s="16"/>
      <c r="DT74" s="16"/>
      <c r="DU74" s="16"/>
      <c r="DV74" s="16"/>
      <c r="DW74" s="16"/>
      <c r="DX74" s="16"/>
      <c r="DY74" s="16"/>
      <c r="DZ74" s="16">
        <f>14350+30000</f>
        <v>44350</v>
      </c>
      <c r="EA74" s="16"/>
      <c r="EB74" s="16"/>
      <c r="EC74" s="16"/>
      <c r="ED74" s="16"/>
      <c r="EE74" s="16"/>
      <c r="EF74" s="16"/>
      <c r="EG74" s="16"/>
      <c r="EH74" s="16"/>
      <c r="EI74" s="16"/>
      <c r="EJ74" s="16"/>
      <c r="EK74" s="16"/>
      <c r="EL74" s="16"/>
      <c r="EM74" s="16">
        <f>DZ74</f>
        <v>44350</v>
      </c>
      <c r="EN74" s="16"/>
      <c r="EO74" s="16"/>
      <c r="EP74" s="16"/>
      <c r="EQ74" s="16"/>
      <c r="ER74" s="16"/>
      <c r="ES74" s="16"/>
      <c r="ET74" s="16"/>
      <c r="EU74" s="16"/>
      <c r="EV74" s="16"/>
      <c r="EW74" s="16"/>
      <c r="EX74" s="16"/>
      <c r="EY74" s="16"/>
      <c r="EZ74" s="16" t="s">
        <v>36</v>
      </c>
      <c r="FA74" s="16"/>
      <c r="FB74" s="16"/>
      <c r="FC74" s="16"/>
      <c r="FD74" s="16"/>
      <c r="FE74" s="16"/>
      <c r="FF74" s="16"/>
      <c r="FG74" s="16"/>
      <c r="FH74" s="16"/>
      <c r="FI74" s="16"/>
      <c r="FJ74" s="16"/>
      <c r="FK74" s="16"/>
      <c r="FL74" s="16"/>
    </row>
    <row r="75" spans="1:168" ht="18" customHeight="1">
      <c r="A75" s="17" t="s">
        <v>239</v>
      </c>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21" t="s">
        <v>84</v>
      </c>
      <c r="BR75" s="21"/>
      <c r="BS75" s="21"/>
      <c r="BT75" s="21"/>
      <c r="BU75" s="21"/>
      <c r="BV75" s="21"/>
      <c r="BW75" s="21"/>
      <c r="BX75" s="21"/>
      <c r="BY75" s="21" t="s">
        <v>85</v>
      </c>
      <c r="BZ75" s="21"/>
      <c r="CA75" s="21"/>
      <c r="CB75" s="21"/>
      <c r="CC75" s="21"/>
      <c r="CD75" s="21"/>
      <c r="CE75" s="21"/>
      <c r="CF75" s="21"/>
      <c r="CG75" s="21"/>
      <c r="CH75" s="21"/>
      <c r="CI75" s="21"/>
      <c r="CJ75" s="21"/>
      <c r="CK75" s="21"/>
      <c r="CL75" s="21" t="s">
        <v>220</v>
      </c>
      <c r="CM75" s="21"/>
      <c r="CN75" s="21"/>
      <c r="CO75" s="21"/>
      <c r="CP75" s="21"/>
      <c r="CQ75" s="21"/>
      <c r="CR75" s="21"/>
      <c r="CS75" s="21"/>
      <c r="CT75" s="21"/>
      <c r="CU75" s="21"/>
      <c r="CV75" s="21"/>
      <c r="CW75" s="21"/>
      <c r="CX75" s="21"/>
      <c r="CY75" s="21"/>
      <c r="CZ75" s="21"/>
      <c r="DA75" s="21"/>
      <c r="DB75" s="21" t="s">
        <v>221</v>
      </c>
      <c r="DC75" s="21"/>
      <c r="DD75" s="21"/>
      <c r="DE75" s="21"/>
      <c r="DF75" s="21"/>
      <c r="DG75" s="21"/>
      <c r="DH75" s="21"/>
      <c r="DI75" s="21"/>
      <c r="DJ75" s="21"/>
      <c r="DK75" s="21"/>
      <c r="DL75" s="21"/>
      <c r="DM75" s="16">
        <f>457625+15426+46281</f>
        <v>519332</v>
      </c>
      <c r="DN75" s="16"/>
      <c r="DO75" s="16"/>
      <c r="DP75" s="16"/>
      <c r="DQ75" s="16"/>
      <c r="DR75" s="16"/>
      <c r="DS75" s="16"/>
      <c r="DT75" s="16"/>
      <c r="DU75" s="16"/>
      <c r="DV75" s="16"/>
      <c r="DW75" s="16"/>
      <c r="DX75" s="16"/>
      <c r="DY75" s="16"/>
      <c r="DZ75" s="16">
        <f>107625+300000</f>
        <v>407625</v>
      </c>
      <c r="EA75" s="16"/>
      <c r="EB75" s="16"/>
      <c r="EC75" s="16"/>
      <c r="ED75" s="16"/>
      <c r="EE75" s="16"/>
      <c r="EF75" s="16"/>
      <c r="EG75" s="16"/>
      <c r="EH75" s="16"/>
      <c r="EI75" s="16"/>
      <c r="EJ75" s="16"/>
      <c r="EK75" s="16"/>
      <c r="EL75" s="16"/>
      <c r="EM75" s="16">
        <f>DZ75</f>
        <v>407625</v>
      </c>
      <c r="EN75" s="16"/>
      <c r="EO75" s="16"/>
      <c r="EP75" s="16"/>
      <c r="EQ75" s="16"/>
      <c r="ER75" s="16"/>
      <c r="ES75" s="16"/>
      <c r="ET75" s="16"/>
      <c r="EU75" s="16"/>
      <c r="EV75" s="16"/>
      <c r="EW75" s="16"/>
      <c r="EX75" s="16"/>
      <c r="EY75" s="16"/>
      <c r="EZ75" s="16" t="s">
        <v>36</v>
      </c>
      <c r="FA75" s="16"/>
      <c r="FB75" s="16"/>
      <c r="FC75" s="16"/>
      <c r="FD75" s="16"/>
      <c r="FE75" s="16"/>
      <c r="FF75" s="16"/>
      <c r="FG75" s="16"/>
      <c r="FH75" s="16"/>
      <c r="FI75" s="16"/>
      <c r="FJ75" s="16"/>
      <c r="FK75" s="16"/>
      <c r="FL75" s="16"/>
    </row>
    <row r="76" spans="1:168" ht="24" customHeight="1">
      <c r="A76" s="17" t="s">
        <v>240</v>
      </c>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21" t="s">
        <v>84</v>
      </c>
      <c r="BR76" s="21"/>
      <c r="BS76" s="21"/>
      <c r="BT76" s="21"/>
      <c r="BU76" s="21"/>
      <c r="BV76" s="21"/>
      <c r="BW76" s="21"/>
      <c r="BX76" s="21"/>
      <c r="BY76" s="21" t="s">
        <v>85</v>
      </c>
      <c r="BZ76" s="21"/>
      <c r="CA76" s="21"/>
      <c r="CB76" s="21"/>
      <c r="CC76" s="21"/>
      <c r="CD76" s="21"/>
      <c r="CE76" s="21"/>
      <c r="CF76" s="21"/>
      <c r="CG76" s="21"/>
      <c r="CH76" s="21"/>
      <c r="CI76" s="21"/>
      <c r="CJ76" s="21"/>
      <c r="CK76" s="21"/>
      <c r="CL76" s="21" t="s">
        <v>222</v>
      </c>
      <c r="CM76" s="21"/>
      <c r="CN76" s="21"/>
      <c r="CO76" s="21"/>
      <c r="CP76" s="21"/>
      <c r="CQ76" s="21"/>
      <c r="CR76" s="21"/>
      <c r="CS76" s="21"/>
      <c r="CT76" s="21"/>
      <c r="CU76" s="21"/>
      <c r="CV76" s="21"/>
      <c r="CW76" s="21"/>
      <c r="CX76" s="21"/>
      <c r="CY76" s="21"/>
      <c r="CZ76" s="21"/>
      <c r="DA76" s="21"/>
      <c r="DB76" s="21" t="s">
        <v>223</v>
      </c>
      <c r="DC76" s="21"/>
      <c r="DD76" s="21"/>
      <c r="DE76" s="21"/>
      <c r="DF76" s="21"/>
      <c r="DG76" s="21"/>
      <c r="DH76" s="21"/>
      <c r="DI76" s="21"/>
      <c r="DJ76" s="21"/>
      <c r="DK76" s="21"/>
      <c r="DL76" s="21"/>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t="s">
        <v>36</v>
      </c>
      <c r="FA76" s="16"/>
      <c r="FB76" s="16"/>
      <c r="FC76" s="16"/>
      <c r="FD76" s="16"/>
      <c r="FE76" s="16"/>
      <c r="FF76" s="16"/>
      <c r="FG76" s="16"/>
      <c r="FH76" s="16"/>
      <c r="FI76" s="16"/>
      <c r="FJ76" s="16"/>
      <c r="FK76" s="16"/>
      <c r="FL76" s="16"/>
    </row>
    <row r="77" spans="1:168" ht="16.5" customHeight="1">
      <c r="A77" s="85" t="s">
        <v>276</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21" t="s">
        <v>275</v>
      </c>
      <c r="BR77" s="21"/>
      <c r="BS77" s="21"/>
      <c r="BT77" s="21"/>
      <c r="BU77" s="21"/>
      <c r="BV77" s="21"/>
      <c r="BW77" s="21"/>
      <c r="BX77" s="21"/>
      <c r="BY77" s="21" t="s">
        <v>274</v>
      </c>
      <c r="BZ77" s="21"/>
      <c r="CA77" s="21"/>
      <c r="CB77" s="21"/>
      <c r="CC77" s="21"/>
      <c r="CD77" s="21"/>
      <c r="CE77" s="21"/>
      <c r="CF77" s="21"/>
      <c r="CG77" s="21"/>
      <c r="CH77" s="21"/>
      <c r="CI77" s="21"/>
      <c r="CJ77" s="21"/>
      <c r="CK77" s="21"/>
      <c r="CL77" s="21" t="s">
        <v>36</v>
      </c>
      <c r="CM77" s="21"/>
      <c r="CN77" s="21"/>
      <c r="CO77" s="21"/>
      <c r="CP77" s="21"/>
      <c r="CQ77" s="21"/>
      <c r="CR77" s="21"/>
      <c r="CS77" s="21"/>
      <c r="CT77" s="21"/>
      <c r="CU77" s="21"/>
      <c r="CV77" s="21"/>
      <c r="CW77" s="21"/>
      <c r="CX77" s="21"/>
      <c r="CY77" s="21"/>
      <c r="CZ77" s="21"/>
      <c r="DA77" s="21"/>
      <c r="DB77" s="21" t="s">
        <v>36</v>
      </c>
      <c r="DC77" s="21"/>
      <c r="DD77" s="21"/>
      <c r="DE77" s="21"/>
      <c r="DF77" s="21"/>
      <c r="DG77" s="21"/>
      <c r="DH77" s="21"/>
      <c r="DI77" s="21"/>
      <c r="DJ77" s="21"/>
      <c r="DK77" s="21"/>
      <c r="DL77" s="21"/>
      <c r="DM77" s="22">
        <f>DM78</f>
        <v>1912500.1</v>
      </c>
      <c r="DN77" s="22"/>
      <c r="DO77" s="22"/>
      <c r="DP77" s="22"/>
      <c r="DQ77" s="22"/>
      <c r="DR77" s="22"/>
      <c r="DS77" s="22"/>
      <c r="DT77" s="22"/>
      <c r="DU77" s="22"/>
      <c r="DV77" s="22"/>
      <c r="DW77" s="22"/>
      <c r="DX77" s="22"/>
      <c r="DY77" s="22"/>
      <c r="DZ77" s="22">
        <f>DZ78</f>
        <v>1546013.37</v>
      </c>
      <c r="EA77" s="22"/>
      <c r="EB77" s="22"/>
      <c r="EC77" s="22"/>
      <c r="ED77" s="22"/>
      <c r="EE77" s="22"/>
      <c r="EF77" s="22"/>
      <c r="EG77" s="22"/>
      <c r="EH77" s="22"/>
      <c r="EI77" s="22"/>
      <c r="EJ77" s="22"/>
      <c r="EK77" s="22"/>
      <c r="EL77" s="22"/>
      <c r="EM77" s="22">
        <f>EM78</f>
        <v>1546013.37</v>
      </c>
      <c r="EN77" s="22"/>
      <c r="EO77" s="22"/>
      <c r="EP77" s="22"/>
      <c r="EQ77" s="22"/>
      <c r="ER77" s="22"/>
      <c r="ES77" s="22"/>
      <c r="ET77" s="22"/>
      <c r="EU77" s="22"/>
      <c r="EV77" s="22"/>
      <c r="EW77" s="22"/>
      <c r="EX77" s="22"/>
      <c r="EY77" s="22"/>
      <c r="EZ77" s="16" t="s">
        <v>36</v>
      </c>
      <c r="FA77" s="16"/>
      <c r="FB77" s="16"/>
      <c r="FC77" s="16"/>
      <c r="FD77" s="16"/>
      <c r="FE77" s="16"/>
      <c r="FF77" s="16"/>
      <c r="FG77" s="16"/>
      <c r="FH77" s="16"/>
      <c r="FI77" s="16"/>
      <c r="FJ77" s="16"/>
      <c r="FK77" s="16"/>
      <c r="FL77" s="16"/>
    </row>
    <row r="78" spans="1:168" ht="22.5" customHeight="1">
      <c r="A78" s="19" t="s">
        <v>277</v>
      </c>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1" t="s">
        <v>275</v>
      </c>
      <c r="BR78" s="21"/>
      <c r="BS78" s="21"/>
      <c r="BT78" s="21"/>
      <c r="BU78" s="21"/>
      <c r="BV78" s="21"/>
      <c r="BW78" s="21"/>
      <c r="BX78" s="21"/>
      <c r="BY78" s="21" t="s">
        <v>274</v>
      </c>
      <c r="BZ78" s="21"/>
      <c r="CA78" s="21"/>
      <c r="CB78" s="21"/>
      <c r="CC78" s="21"/>
      <c r="CD78" s="21"/>
      <c r="CE78" s="21"/>
      <c r="CF78" s="21"/>
      <c r="CG78" s="21"/>
      <c r="CH78" s="21"/>
      <c r="CI78" s="21"/>
      <c r="CJ78" s="21"/>
      <c r="CK78" s="21"/>
      <c r="CL78" s="21" t="s">
        <v>192</v>
      </c>
      <c r="CM78" s="21"/>
      <c r="CN78" s="21"/>
      <c r="CO78" s="21"/>
      <c r="CP78" s="21"/>
      <c r="CQ78" s="21"/>
      <c r="CR78" s="21"/>
      <c r="CS78" s="21"/>
      <c r="CT78" s="21"/>
      <c r="CU78" s="21"/>
      <c r="CV78" s="21"/>
      <c r="CW78" s="21"/>
      <c r="CX78" s="21"/>
      <c r="CY78" s="21"/>
      <c r="CZ78" s="21"/>
      <c r="DA78" s="21"/>
      <c r="DB78" s="21" t="s">
        <v>203</v>
      </c>
      <c r="DC78" s="21"/>
      <c r="DD78" s="21"/>
      <c r="DE78" s="21"/>
      <c r="DF78" s="21"/>
      <c r="DG78" s="21"/>
      <c r="DH78" s="21"/>
      <c r="DI78" s="21"/>
      <c r="DJ78" s="21"/>
      <c r="DK78" s="21"/>
      <c r="DL78" s="21"/>
      <c r="DM78" s="16">
        <f>1546013.37+246286.73+120200</f>
        <v>1912500.1</v>
      </c>
      <c r="DN78" s="16"/>
      <c r="DO78" s="16"/>
      <c r="DP78" s="16"/>
      <c r="DQ78" s="16"/>
      <c r="DR78" s="16"/>
      <c r="DS78" s="16"/>
      <c r="DT78" s="16"/>
      <c r="DU78" s="16"/>
      <c r="DV78" s="16"/>
      <c r="DW78" s="16"/>
      <c r="DX78" s="16"/>
      <c r="DY78" s="16"/>
      <c r="DZ78" s="16">
        <v>1546013.37</v>
      </c>
      <c r="EA78" s="16"/>
      <c r="EB78" s="16"/>
      <c r="EC78" s="16"/>
      <c r="ED78" s="16"/>
      <c r="EE78" s="16"/>
      <c r="EF78" s="16"/>
      <c r="EG78" s="16"/>
      <c r="EH78" s="16"/>
      <c r="EI78" s="16"/>
      <c r="EJ78" s="16"/>
      <c r="EK78" s="16"/>
      <c r="EL78" s="16"/>
      <c r="EM78" s="16">
        <v>1546013.37</v>
      </c>
      <c r="EN78" s="16"/>
      <c r="EO78" s="16"/>
      <c r="EP78" s="16"/>
      <c r="EQ78" s="16"/>
      <c r="ER78" s="16"/>
      <c r="ES78" s="16"/>
      <c r="ET78" s="16"/>
      <c r="EU78" s="16"/>
      <c r="EV78" s="16"/>
      <c r="EW78" s="16"/>
      <c r="EX78" s="16"/>
      <c r="EY78" s="16"/>
      <c r="EZ78" s="16" t="s">
        <v>36</v>
      </c>
      <c r="FA78" s="16"/>
      <c r="FB78" s="16"/>
      <c r="FC78" s="16"/>
      <c r="FD78" s="16"/>
      <c r="FE78" s="16"/>
      <c r="FF78" s="16"/>
      <c r="FG78" s="16"/>
      <c r="FH78" s="16"/>
      <c r="FI78" s="16"/>
      <c r="FJ78" s="16"/>
      <c r="FK78" s="16"/>
      <c r="FL78" s="16"/>
    </row>
    <row r="79" spans="1:168" ht="16.5" customHeight="1">
      <c r="A79" s="85" t="s">
        <v>278</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21" t="s">
        <v>282</v>
      </c>
      <c r="BR79" s="21"/>
      <c r="BS79" s="21"/>
      <c r="BT79" s="21"/>
      <c r="BU79" s="21"/>
      <c r="BV79" s="21"/>
      <c r="BW79" s="21"/>
      <c r="BX79" s="21"/>
      <c r="BY79" s="21" t="s">
        <v>286</v>
      </c>
      <c r="BZ79" s="21"/>
      <c r="CA79" s="21"/>
      <c r="CB79" s="21"/>
      <c r="CC79" s="21"/>
      <c r="CD79" s="21"/>
      <c r="CE79" s="21"/>
      <c r="CF79" s="21"/>
      <c r="CG79" s="21"/>
      <c r="CH79" s="21"/>
      <c r="CI79" s="21"/>
      <c r="CJ79" s="21"/>
      <c r="CK79" s="21"/>
      <c r="CL79" s="21" t="s">
        <v>36</v>
      </c>
      <c r="CM79" s="21"/>
      <c r="CN79" s="21"/>
      <c r="CO79" s="21"/>
      <c r="CP79" s="21"/>
      <c r="CQ79" s="21"/>
      <c r="CR79" s="21"/>
      <c r="CS79" s="21"/>
      <c r="CT79" s="21"/>
      <c r="CU79" s="21"/>
      <c r="CV79" s="21"/>
      <c r="CW79" s="21"/>
      <c r="CX79" s="21"/>
      <c r="CY79" s="21"/>
      <c r="CZ79" s="21"/>
      <c r="DA79" s="21"/>
      <c r="DB79" s="21" t="s">
        <v>36</v>
      </c>
      <c r="DC79" s="21"/>
      <c r="DD79" s="21"/>
      <c r="DE79" s="21"/>
      <c r="DF79" s="21"/>
      <c r="DG79" s="21"/>
      <c r="DH79" s="21"/>
      <c r="DI79" s="21"/>
      <c r="DJ79" s="21"/>
      <c r="DK79" s="21"/>
      <c r="DL79" s="21"/>
      <c r="DM79" s="22">
        <v>0</v>
      </c>
      <c r="DN79" s="22"/>
      <c r="DO79" s="22"/>
      <c r="DP79" s="22"/>
      <c r="DQ79" s="22"/>
      <c r="DR79" s="22"/>
      <c r="DS79" s="22"/>
      <c r="DT79" s="22"/>
      <c r="DU79" s="22"/>
      <c r="DV79" s="22"/>
      <c r="DW79" s="22"/>
      <c r="DX79" s="22"/>
      <c r="DY79" s="22"/>
      <c r="DZ79" s="22">
        <v>0</v>
      </c>
      <c r="EA79" s="22"/>
      <c r="EB79" s="22"/>
      <c r="EC79" s="22"/>
      <c r="ED79" s="22"/>
      <c r="EE79" s="22"/>
      <c r="EF79" s="22"/>
      <c r="EG79" s="22"/>
      <c r="EH79" s="22"/>
      <c r="EI79" s="22"/>
      <c r="EJ79" s="22"/>
      <c r="EK79" s="22"/>
      <c r="EL79" s="22"/>
      <c r="EM79" s="22">
        <v>0</v>
      </c>
      <c r="EN79" s="22"/>
      <c r="EO79" s="22"/>
      <c r="EP79" s="22"/>
      <c r="EQ79" s="22"/>
      <c r="ER79" s="22"/>
      <c r="ES79" s="22"/>
      <c r="ET79" s="22"/>
      <c r="EU79" s="22"/>
      <c r="EV79" s="22"/>
      <c r="EW79" s="22"/>
      <c r="EX79" s="22"/>
      <c r="EY79" s="22"/>
      <c r="EZ79" s="16" t="s">
        <v>36</v>
      </c>
      <c r="FA79" s="16"/>
      <c r="FB79" s="16"/>
      <c r="FC79" s="16"/>
      <c r="FD79" s="16"/>
      <c r="FE79" s="16"/>
      <c r="FF79" s="16"/>
      <c r="FG79" s="16"/>
      <c r="FH79" s="16"/>
      <c r="FI79" s="16"/>
      <c r="FJ79" s="16"/>
      <c r="FK79" s="16"/>
      <c r="FL79" s="16"/>
    </row>
    <row r="80" spans="1:168" ht="22.5" customHeight="1">
      <c r="A80" s="19" t="s">
        <v>279</v>
      </c>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1" t="s">
        <v>283</v>
      </c>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16">
        <v>0</v>
      </c>
      <c r="DN80" s="16"/>
      <c r="DO80" s="16"/>
      <c r="DP80" s="16"/>
      <c r="DQ80" s="16"/>
      <c r="DR80" s="16"/>
      <c r="DS80" s="16"/>
      <c r="DT80" s="16"/>
      <c r="DU80" s="16"/>
      <c r="DV80" s="16"/>
      <c r="DW80" s="16"/>
      <c r="DX80" s="16"/>
      <c r="DY80" s="16"/>
      <c r="DZ80" s="16">
        <v>0</v>
      </c>
      <c r="EA80" s="16"/>
      <c r="EB80" s="16"/>
      <c r="EC80" s="16"/>
      <c r="ED80" s="16"/>
      <c r="EE80" s="16"/>
      <c r="EF80" s="16"/>
      <c r="EG80" s="16"/>
      <c r="EH80" s="16"/>
      <c r="EI80" s="16"/>
      <c r="EJ80" s="16"/>
      <c r="EK80" s="16"/>
      <c r="EL80" s="16"/>
      <c r="EM80" s="16">
        <v>0</v>
      </c>
      <c r="EN80" s="16"/>
      <c r="EO80" s="16"/>
      <c r="EP80" s="16"/>
      <c r="EQ80" s="16"/>
      <c r="ER80" s="16"/>
      <c r="ES80" s="16"/>
      <c r="ET80" s="16"/>
      <c r="EU80" s="16"/>
      <c r="EV80" s="16"/>
      <c r="EW80" s="16"/>
      <c r="EX80" s="16"/>
      <c r="EY80" s="16"/>
      <c r="EZ80" s="16" t="s">
        <v>36</v>
      </c>
      <c r="FA80" s="16"/>
      <c r="FB80" s="16"/>
      <c r="FC80" s="16"/>
      <c r="FD80" s="16"/>
      <c r="FE80" s="16"/>
      <c r="FF80" s="16"/>
      <c r="FG80" s="16"/>
      <c r="FH80" s="16"/>
      <c r="FI80" s="16"/>
      <c r="FJ80" s="16"/>
      <c r="FK80" s="16"/>
      <c r="FL80" s="16"/>
    </row>
    <row r="81" spans="1:168" ht="15.75" customHeight="1">
      <c r="A81" s="19" t="s">
        <v>280</v>
      </c>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1" t="s">
        <v>284</v>
      </c>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16">
        <v>0</v>
      </c>
      <c r="DN81" s="16"/>
      <c r="DO81" s="16"/>
      <c r="DP81" s="16"/>
      <c r="DQ81" s="16"/>
      <c r="DR81" s="16"/>
      <c r="DS81" s="16"/>
      <c r="DT81" s="16"/>
      <c r="DU81" s="16"/>
      <c r="DV81" s="16"/>
      <c r="DW81" s="16"/>
      <c r="DX81" s="16"/>
      <c r="DY81" s="16"/>
      <c r="DZ81" s="16">
        <v>0</v>
      </c>
      <c r="EA81" s="16"/>
      <c r="EB81" s="16"/>
      <c r="EC81" s="16"/>
      <c r="ED81" s="16"/>
      <c r="EE81" s="16"/>
      <c r="EF81" s="16"/>
      <c r="EG81" s="16"/>
      <c r="EH81" s="16"/>
      <c r="EI81" s="16"/>
      <c r="EJ81" s="16"/>
      <c r="EK81" s="16"/>
      <c r="EL81" s="16"/>
      <c r="EM81" s="16">
        <v>0</v>
      </c>
      <c r="EN81" s="16"/>
      <c r="EO81" s="16"/>
      <c r="EP81" s="16"/>
      <c r="EQ81" s="16"/>
      <c r="ER81" s="16"/>
      <c r="ES81" s="16"/>
      <c r="ET81" s="16"/>
      <c r="EU81" s="16"/>
      <c r="EV81" s="16"/>
      <c r="EW81" s="16"/>
      <c r="EX81" s="16"/>
      <c r="EY81" s="16"/>
      <c r="EZ81" s="16" t="s">
        <v>36</v>
      </c>
      <c r="FA81" s="16"/>
      <c r="FB81" s="16"/>
      <c r="FC81" s="16"/>
      <c r="FD81" s="16"/>
      <c r="FE81" s="16"/>
      <c r="FF81" s="16"/>
      <c r="FG81" s="16"/>
      <c r="FH81" s="16"/>
      <c r="FI81" s="16"/>
      <c r="FJ81" s="16"/>
      <c r="FK81" s="16"/>
      <c r="FL81" s="16"/>
    </row>
    <row r="82" spans="1:168" ht="12.75" customHeight="1">
      <c r="A82" s="19" t="s">
        <v>281</v>
      </c>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1" t="s">
        <v>285</v>
      </c>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16">
        <v>0</v>
      </c>
      <c r="DN82" s="16"/>
      <c r="DO82" s="16"/>
      <c r="DP82" s="16"/>
      <c r="DQ82" s="16"/>
      <c r="DR82" s="16"/>
      <c r="DS82" s="16"/>
      <c r="DT82" s="16"/>
      <c r="DU82" s="16"/>
      <c r="DV82" s="16"/>
      <c r="DW82" s="16"/>
      <c r="DX82" s="16"/>
      <c r="DY82" s="16"/>
      <c r="DZ82" s="16">
        <v>0</v>
      </c>
      <c r="EA82" s="16"/>
      <c r="EB82" s="16"/>
      <c r="EC82" s="16"/>
      <c r="ED82" s="16"/>
      <c r="EE82" s="16"/>
      <c r="EF82" s="16"/>
      <c r="EG82" s="16"/>
      <c r="EH82" s="16"/>
      <c r="EI82" s="16"/>
      <c r="EJ82" s="16"/>
      <c r="EK82" s="16"/>
      <c r="EL82" s="16"/>
      <c r="EM82" s="16">
        <v>0</v>
      </c>
      <c r="EN82" s="16"/>
      <c r="EO82" s="16"/>
      <c r="EP82" s="16"/>
      <c r="EQ82" s="16"/>
      <c r="ER82" s="16"/>
      <c r="ES82" s="16"/>
      <c r="ET82" s="16"/>
      <c r="EU82" s="16"/>
      <c r="EV82" s="16"/>
      <c r="EW82" s="16"/>
      <c r="EX82" s="16"/>
      <c r="EY82" s="16"/>
      <c r="EZ82" s="16" t="s">
        <v>36</v>
      </c>
      <c r="FA82" s="16"/>
      <c r="FB82" s="16"/>
      <c r="FC82" s="16"/>
      <c r="FD82" s="16"/>
      <c r="FE82" s="16"/>
      <c r="FF82" s="16"/>
      <c r="FG82" s="16"/>
      <c r="FH82" s="16"/>
      <c r="FI82" s="16"/>
      <c r="FJ82" s="16"/>
      <c r="FK82" s="16"/>
      <c r="FL82" s="16"/>
    </row>
    <row r="83" spans="1:168" ht="16.5" customHeight="1">
      <c r="A83" s="85" t="s">
        <v>287</v>
      </c>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21" t="s">
        <v>289</v>
      </c>
      <c r="BR83" s="21"/>
      <c r="BS83" s="21"/>
      <c r="BT83" s="21"/>
      <c r="BU83" s="21"/>
      <c r="BV83" s="21"/>
      <c r="BW83" s="21"/>
      <c r="BX83" s="21"/>
      <c r="BY83" s="21" t="s">
        <v>291</v>
      </c>
      <c r="BZ83" s="21"/>
      <c r="CA83" s="21"/>
      <c r="CB83" s="21"/>
      <c r="CC83" s="21"/>
      <c r="CD83" s="21"/>
      <c r="CE83" s="21"/>
      <c r="CF83" s="21"/>
      <c r="CG83" s="21"/>
      <c r="CH83" s="21"/>
      <c r="CI83" s="21"/>
      <c r="CJ83" s="21"/>
      <c r="CK83" s="21"/>
      <c r="CL83" s="21" t="s">
        <v>36</v>
      </c>
      <c r="CM83" s="21"/>
      <c r="CN83" s="21"/>
      <c r="CO83" s="21"/>
      <c r="CP83" s="21"/>
      <c r="CQ83" s="21"/>
      <c r="CR83" s="21"/>
      <c r="CS83" s="21"/>
      <c r="CT83" s="21"/>
      <c r="CU83" s="21"/>
      <c r="CV83" s="21"/>
      <c r="CW83" s="21"/>
      <c r="CX83" s="21"/>
      <c r="CY83" s="21"/>
      <c r="CZ83" s="21"/>
      <c r="DA83" s="21"/>
      <c r="DB83" s="21" t="s">
        <v>36</v>
      </c>
      <c r="DC83" s="21"/>
      <c r="DD83" s="21"/>
      <c r="DE83" s="21"/>
      <c r="DF83" s="21"/>
      <c r="DG83" s="21"/>
      <c r="DH83" s="21"/>
      <c r="DI83" s="21"/>
      <c r="DJ83" s="21"/>
      <c r="DK83" s="21"/>
      <c r="DL83" s="21"/>
      <c r="DM83" s="22">
        <v>0</v>
      </c>
      <c r="DN83" s="22"/>
      <c r="DO83" s="22"/>
      <c r="DP83" s="22"/>
      <c r="DQ83" s="22"/>
      <c r="DR83" s="22"/>
      <c r="DS83" s="22"/>
      <c r="DT83" s="22"/>
      <c r="DU83" s="22"/>
      <c r="DV83" s="22"/>
      <c r="DW83" s="22"/>
      <c r="DX83" s="22"/>
      <c r="DY83" s="22"/>
      <c r="DZ83" s="22">
        <v>0</v>
      </c>
      <c r="EA83" s="22"/>
      <c r="EB83" s="22"/>
      <c r="EC83" s="22"/>
      <c r="ED83" s="22"/>
      <c r="EE83" s="22"/>
      <c r="EF83" s="22"/>
      <c r="EG83" s="22"/>
      <c r="EH83" s="22"/>
      <c r="EI83" s="22"/>
      <c r="EJ83" s="22"/>
      <c r="EK83" s="22"/>
      <c r="EL83" s="22"/>
      <c r="EM83" s="22">
        <v>0</v>
      </c>
      <c r="EN83" s="22"/>
      <c r="EO83" s="22"/>
      <c r="EP83" s="22"/>
      <c r="EQ83" s="22"/>
      <c r="ER83" s="22"/>
      <c r="ES83" s="22"/>
      <c r="ET83" s="22"/>
      <c r="EU83" s="22"/>
      <c r="EV83" s="22"/>
      <c r="EW83" s="22"/>
      <c r="EX83" s="22"/>
      <c r="EY83" s="22"/>
      <c r="EZ83" s="16" t="s">
        <v>36</v>
      </c>
      <c r="FA83" s="16"/>
      <c r="FB83" s="16"/>
      <c r="FC83" s="16"/>
      <c r="FD83" s="16"/>
      <c r="FE83" s="16"/>
      <c r="FF83" s="16"/>
      <c r="FG83" s="16"/>
      <c r="FH83" s="16"/>
      <c r="FI83" s="16"/>
      <c r="FJ83" s="16"/>
      <c r="FK83" s="16"/>
      <c r="FL83" s="16"/>
    </row>
    <row r="84" spans="1:168" ht="22.5" customHeight="1">
      <c r="A84" s="19" t="s">
        <v>288</v>
      </c>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1" t="s">
        <v>290</v>
      </c>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16">
        <v>0</v>
      </c>
      <c r="DN84" s="16"/>
      <c r="DO84" s="16"/>
      <c r="DP84" s="16"/>
      <c r="DQ84" s="16"/>
      <c r="DR84" s="16"/>
      <c r="DS84" s="16"/>
      <c r="DT84" s="16"/>
      <c r="DU84" s="16"/>
      <c r="DV84" s="16"/>
      <c r="DW84" s="16"/>
      <c r="DX84" s="16"/>
      <c r="DY84" s="16"/>
      <c r="DZ84" s="16">
        <v>0</v>
      </c>
      <c r="EA84" s="16"/>
      <c r="EB84" s="16"/>
      <c r="EC84" s="16"/>
      <c r="ED84" s="16"/>
      <c r="EE84" s="16"/>
      <c r="EF84" s="16"/>
      <c r="EG84" s="16"/>
      <c r="EH84" s="16"/>
      <c r="EI84" s="16"/>
      <c r="EJ84" s="16"/>
      <c r="EK84" s="16"/>
      <c r="EL84" s="16"/>
      <c r="EM84" s="16">
        <v>0</v>
      </c>
      <c r="EN84" s="16"/>
      <c r="EO84" s="16"/>
      <c r="EP84" s="16"/>
      <c r="EQ84" s="16"/>
      <c r="ER84" s="16"/>
      <c r="ES84" s="16"/>
      <c r="ET84" s="16"/>
      <c r="EU84" s="16"/>
      <c r="EV84" s="16"/>
      <c r="EW84" s="16"/>
      <c r="EX84" s="16"/>
      <c r="EY84" s="16"/>
      <c r="EZ84" s="16" t="s">
        <v>36</v>
      </c>
      <c r="FA84" s="16"/>
      <c r="FB84" s="16"/>
      <c r="FC84" s="16"/>
      <c r="FD84" s="16"/>
      <c r="FE84" s="16"/>
      <c r="FF84" s="16"/>
      <c r="FG84" s="16"/>
      <c r="FH84" s="16"/>
      <c r="FI84" s="16"/>
      <c r="FJ84" s="16"/>
      <c r="FK84" s="16"/>
      <c r="FL84" s="16"/>
    </row>
    <row r="85" spans="1:168" s="3" customFormat="1" ht="19.5" customHeight="1">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row>
    <row r="86" s="3" customFormat="1" ht="10.5" customHeight="1">
      <c r="A86" s="8"/>
    </row>
    <row r="87" spans="1:168" s="3" customFormat="1" ht="4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row>
    <row r="88" spans="1:168" s="3" customFormat="1" ht="29.2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row>
    <row r="89" spans="1:168" s="3" customFormat="1" ht="30"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c r="CN89" s="92"/>
      <c r="CO89" s="92"/>
      <c r="CP89" s="92"/>
      <c r="CQ89" s="92"/>
      <c r="CR89" s="92"/>
      <c r="CS89" s="92"/>
      <c r="CT89" s="92"/>
      <c r="CU89" s="92"/>
      <c r="CV89" s="92"/>
      <c r="CW89" s="92"/>
      <c r="CX89" s="92"/>
      <c r="CY89" s="92"/>
      <c r="CZ89" s="92"/>
      <c r="DA89" s="92"/>
      <c r="DB89" s="92"/>
      <c r="DC89" s="92"/>
      <c r="DD89" s="92"/>
      <c r="DE89" s="92"/>
      <c r="DF89" s="92"/>
      <c r="DG89" s="92"/>
      <c r="DH89" s="92"/>
      <c r="DI89" s="92"/>
      <c r="DJ89" s="92"/>
      <c r="DK89" s="92"/>
      <c r="DL89" s="92"/>
      <c r="DM89" s="92"/>
      <c r="DN89" s="92"/>
      <c r="DO89" s="92"/>
      <c r="DP89" s="92"/>
      <c r="DQ89" s="92"/>
      <c r="DR89" s="92"/>
      <c r="DS89" s="92"/>
      <c r="DT89" s="92"/>
      <c r="DU89" s="92"/>
      <c r="DV89" s="92"/>
      <c r="DW89" s="92"/>
      <c r="DX89" s="92"/>
      <c r="DY89" s="92"/>
      <c r="DZ89" s="92"/>
      <c r="EA89" s="92"/>
      <c r="EB89" s="92"/>
      <c r="EC89" s="92"/>
      <c r="ED89" s="92"/>
      <c r="EE89" s="92"/>
      <c r="EF89" s="92"/>
      <c r="EG89" s="92"/>
      <c r="EH89" s="92"/>
      <c r="EI89" s="92"/>
      <c r="EJ89" s="92"/>
      <c r="EK89" s="92"/>
      <c r="EL89" s="92"/>
      <c r="EM89" s="92"/>
      <c r="EN89" s="92"/>
      <c r="EO89" s="92"/>
      <c r="EP89" s="92"/>
      <c r="EQ89" s="92"/>
      <c r="ER89" s="92"/>
      <c r="ES89" s="92"/>
      <c r="ET89" s="92"/>
      <c r="EU89" s="92"/>
      <c r="EV89" s="92"/>
      <c r="EW89" s="92"/>
      <c r="EX89" s="92"/>
      <c r="EY89" s="92"/>
      <c r="EZ89" s="92"/>
      <c r="FA89" s="92"/>
      <c r="FB89" s="92"/>
      <c r="FC89" s="92"/>
      <c r="FD89" s="92"/>
      <c r="FE89" s="92"/>
      <c r="FF89" s="92"/>
      <c r="FG89" s="92"/>
      <c r="FH89" s="92"/>
      <c r="FI89" s="92"/>
      <c r="FJ89" s="92"/>
      <c r="FK89" s="92"/>
      <c r="FL89" s="92"/>
    </row>
    <row r="90" spans="1:168" s="3" customFormat="1" ht="34.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c r="FJ90" s="49"/>
      <c r="FK90" s="49"/>
      <c r="FL90" s="49"/>
    </row>
    <row r="91" spans="1:169" s="3" customFormat="1" ht="22.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c r="EW91" s="49"/>
      <c r="EX91" s="49"/>
      <c r="EY91" s="49"/>
      <c r="EZ91" s="49"/>
      <c r="FA91" s="49"/>
      <c r="FB91" s="49"/>
      <c r="FC91" s="49"/>
      <c r="FD91" s="49"/>
      <c r="FE91" s="49"/>
      <c r="FF91" s="49"/>
      <c r="FG91" s="49"/>
      <c r="FH91" s="49"/>
      <c r="FI91" s="49"/>
      <c r="FJ91" s="49"/>
      <c r="FK91" s="49"/>
      <c r="FL91" s="49"/>
      <c r="FM91" s="10"/>
    </row>
    <row r="92" s="3" customFormat="1" ht="11.25" customHeight="1">
      <c r="A92" s="8"/>
    </row>
    <row r="93" ht="3" customHeight="1"/>
  </sheetData>
  <sheetProtection/>
  <mergeCells count="603">
    <mergeCell ref="EZ84:FL84"/>
    <mergeCell ref="EM83:EY83"/>
    <mergeCell ref="EZ83:FL83"/>
    <mergeCell ref="A84:BP84"/>
    <mergeCell ref="BQ84:BX84"/>
    <mergeCell ref="BY84:CK84"/>
    <mergeCell ref="CL84:DA84"/>
    <mergeCell ref="DB84:DL84"/>
    <mergeCell ref="DM84:DY84"/>
    <mergeCell ref="DZ84:EL84"/>
    <mergeCell ref="EM84:EY84"/>
    <mergeCell ref="DZ82:EL82"/>
    <mergeCell ref="EM82:EY82"/>
    <mergeCell ref="EZ82:FL82"/>
    <mergeCell ref="A83:BP83"/>
    <mergeCell ref="BQ83:BX83"/>
    <mergeCell ref="BY83:CK83"/>
    <mergeCell ref="CL83:DA83"/>
    <mergeCell ref="DB83:DL83"/>
    <mergeCell ref="DM83:DY83"/>
    <mergeCell ref="DZ83:EL83"/>
    <mergeCell ref="A82:BP82"/>
    <mergeCell ref="BQ82:BX82"/>
    <mergeCell ref="BY82:CK82"/>
    <mergeCell ref="CL82:DA82"/>
    <mergeCell ref="DB82:DL82"/>
    <mergeCell ref="DM82:DY82"/>
    <mergeCell ref="EZ80:FL80"/>
    <mergeCell ref="A81:BP81"/>
    <mergeCell ref="BQ81:BX81"/>
    <mergeCell ref="BY81:CK81"/>
    <mergeCell ref="CL81:DA81"/>
    <mergeCell ref="DB81:DL81"/>
    <mergeCell ref="DM81:DY81"/>
    <mergeCell ref="DZ81:EL81"/>
    <mergeCell ref="EM81:EY81"/>
    <mergeCell ref="EZ81:FL81"/>
    <mergeCell ref="EM79:EY79"/>
    <mergeCell ref="EZ79:FL79"/>
    <mergeCell ref="A80:BP80"/>
    <mergeCell ref="BQ80:BX80"/>
    <mergeCell ref="BY80:CK80"/>
    <mergeCell ref="CL80:DA80"/>
    <mergeCell ref="DB80:DL80"/>
    <mergeCell ref="DM80:DY80"/>
    <mergeCell ref="DZ80:EL80"/>
    <mergeCell ref="EM80:EY80"/>
    <mergeCell ref="DZ78:EL78"/>
    <mergeCell ref="EM78:EY78"/>
    <mergeCell ref="EZ78:FL78"/>
    <mergeCell ref="A79:BP79"/>
    <mergeCell ref="BQ79:BX79"/>
    <mergeCell ref="BY79:CK79"/>
    <mergeCell ref="CL79:DA79"/>
    <mergeCell ref="DB79:DL79"/>
    <mergeCell ref="DM79:DY79"/>
    <mergeCell ref="DZ79:EL79"/>
    <mergeCell ref="A78:BP78"/>
    <mergeCell ref="BQ78:BX78"/>
    <mergeCell ref="BY78:CK78"/>
    <mergeCell ref="CL78:DA78"/>
    <mergeCell ref="DB78:DL78"/>
    <mergeCell ref="DM78:DY78"/>
    <mergeCell ref="A85:FL85"/>
    <mergeCell ref="A87:FL87"/>
    <mergeCell ref="A89:FL89"/>
    <mergeCell ref="A90:FL90"/>
    <mergeCell ref="EZ77:FL77"/>
    <mergeCell ref="A77:BP77"/>
    <mergeCell ref="DM77:DY77"/>
    <mergeCell ref="DZ77:EL77"/>
    <mergeCell ref="EM77:EY77"/>
    <mergeCell ref="BQ77:BX77"/>
    <mergeCell ref="DZ52:EL52"/>
    <mergeCell ref="EM52:EY52"/>
    <mergeCell ref="DZ73:EL73"/>
    <mergeCell ref="EM73:EY73"/>
    <mergeCell ref="DZ69:EL69"/>
    <mergeCell ref="EM69:EY69"/>
    <mergeCell ref="DZ58:EL58"/>
    <mergeCell ref="EM56:EY56"/>
    <mergeCell ref="EM55:EY55"/>
    <mergeCell ref="EM66:EY66"/>
    <mergeCell ref="EZ56:FL56"/>
    <mergeCell ref="A56:BP56"/>
    <mergeCell ref="BY77:CK77"/>
    <mergeCell ref="CL77:DA77"/>
    <mergeCell ref="EM74:EY74"/>
    <mergeCell ref="EM58:EY58"/>
    <mergeCell ref="EZ58:FL58"/>
    <mergeCell ref="A58:BP58"/>
    <mergeCell ref="BQ58:BX58"/>
    <mergeCell ref="BY58:CK58"/>
    <mergeCell ref="EZ52:FL52"/>
    <mergeCell ref="A52:BP52"/>
    <mergeCell ref="CL58:DA58"/>
    <mergeCell ref="BQ52:BX52"/>
    <mergeCell ref="BY52:CK52"/>
    <mergeCell ref="BQ55:BX55"/>
    <mergeCell ref="BY55:CK55"/>
    <mergeCell ref="CL55:DA55"/>
    <mergeCell ref="DM56:DY56"/>
    <mergeCell ref="DZ56:EL56"/>
    <mergeCell ref="BQ56:BX56"/>
    <mergeCell ref="BY56:CK56"/>
    <mergeCell ref="CL56:DA56"/>
    <mergeCell ref="EZ54:FL54"/>
    <mergeCell ref="A54:BP54"/>
    <mergeCell ref="BQ54:BX54"/>
    <mergeCell ref="BY54:CK54"/>
    <mergeCell ref="CL54:DA54"/>
    <mergeCell ref="DM55:DY55"/>
    <mergeCell ref="DZ55:EL55"/>
    <mergeCell ref="EZ55:FL55"/>
    <mergeCell ref="A55:BP55"/>
    <mergeCell ref="BQ53:BX53"/>
    <mergeCell ref="BY53:CK53"/>
    <mergeCell ref="CL53:DA53"/>
    <mergeCell ref="DM54:DY54"/>
    <mergeCell ref="DZ54:EL54"/>
    <mergeCell ref="EM54:EY54"/>
    <mergeCell ref="EZ50:FL50"/>
    <mergeCell ref="A50:BP50"/>
    <mergeCell ref="BQ50:BX50"/>
    <mergeCell ref="BY50:CK50"/>
    <mergeCell ref="CL50:DA50"/>
    <mergeCell ref="DM53:DY53"/>
    <mergeCell ref="DZ53:EL53"/>
    <mergeCell ref="EM53:EY53"/>
    <mergeCell ref="EZ53:FL53"/>
    <mergeCell ref="A53:BP53"/>
    <mergeCell ref="BQ48:BX48"/>
    <mergeCell ref="BY48:CK48"/>
    <mergeCell ref="CL48:DA48"/>
    <mergeCell ref="DM50:DY50"/>
    <mergeCell ref="DZ50:EL50"/>
    <mergeCell ref="EM50:EY50"/>
    <mergeCell ref="DZ49:EL49"/>
    <mergeCell ref="EM49:EY49"/>
    <mergeCell ref="DB49:DL49"/>
    <mergeCell ref="DM49:DY49"/>
    <mergeCell ref="EZ47:FL47"/>
    <mergeCell ref="A47:BP47"/>
    <mergeCell ref="BQ47:BX47"/>
    <mergeCell ref="BY47:CK47"/>
    <mergeCell ref="CL47:DA47"/>
    <mergeCell ref="DM48:DY48"/>
    <mergeCell ref="DZ48:EL48"/>
    <mergeCell ref="EM48:EY48"/>
    <mergeCell ref="EZ48:FL48"/>
    <mergeCell ref="A48:BP48"/>
    <mergeCell ref="BQ46:BX46"/>
    <mergeCell ref="BY46:CK46"/>
    <mergeCell ref="CL46:DA46"/>
    <mergeCell ref="DM47:DY47"/>
    <mergeCell ref="DZ47:EL47"/>
    <mergeCell ref="EM47:EY47"/>
    <mergeCell ref="EZ45:FL45"/>
    <mergeCell ref="A45:BP45"/>
    <mergeCell ref="BQ45:BX45"/>
    <mergeCell ref="BY45:CK45"/>
    <mergeCell ref="CL45:DA45"/>
    <mergeCell ref="DM46:DY46"/>
    <mergeCell ref="DZ46:EL46"/>
    <mergeCell ref="EM46:EY46"/>
    <mergeCell ref="EZ46:FL46"/>
    <mergeCell ref="A46:BP46"/>
    <mergeCell ref="A43:BP43"/>
    <mergeCell ref="BQ43:BX43"/>
    <mergeCell ref="BY43:CK43"/>
    <mergeCell ref="CL43:DA43"/>
    <mergeCell ref="DM44:DY44"/>
    <mergeCell ref="EZ44:FL44"/>
    <mergeCell ref="A44:BP44"/>
    <mergeCell ref="BQ44:BX44"/>
    <mergeCell ref="BY44:CK44"/>
    <mergeCell ref="CL44:DA44"/>
    <mergeCell ref="BQ42:BX42"/>
    <mergeCell ref="BY42:CK42"/>
    <mergeCell ref="CL42:DA42"/>
    <mergeCell ref="DM43:DY43"/>
    <mergeCell ref="DZ43:EL43"/>
    <mergeCell ref="EM43:EY43"/>
    <mergeCell ref="EZ73:FL73"/>
    <mergeCell ref="A74:BP74"/>
    <mergeCell ref="BQ74:BX74"/>
    <mergeCell ref="BY74:CK74"/>
    <mergeCell ref="CL74:DA74"/>
    <mergeCell ref="DB74:DL74"/>
    <mergeCell ref="DM74:DY74"/>
    <mergeCell ref="DZ74:EL74"/>
    <mergeCell ref="EZ74:FL74"/>
    <mergeCell ref="EZ72:FL72"/>
    <mergeCell ref="EQ11:FL11"/>
    <mergeCell ref="DZ42:EL42"/>
    <mergeCell ref="EM42:EY42"/>
    <mergeCell ref="A73:BP73"/>
    <mergeCell ref="BQ73:BX73"/>
    <mergeCell ref="BY73:CK73"/>
    <mergeCell ref="CL73:DA73"/>
    <mergeCell ref="DB73:DL73"/>
    <mergeCell ref="DM73:DY73"/>
    <mergeCell ref="A41:BP41"/>
    <mergeCell ref="BQ41:BX41"/>
    <mergeCell ref="BY41:CK41"/>
    <mergeCell ref="CL41:DA41"/>
    <mergeCell ref="DZ72:EL72"/>
    <mergeCell ref="EM72:EY72"/>
    <mergeCell ref="DZ44:EL44"/>
    <mergeCell ref="EM44:EY44"/>
    <mergeCell ref="DM42:DY42"/>
    <mergeCell ref="A42:BP42"/>
    <mergeCell ref="A72:BP72"/>
    <mergeCell ref="BQ72:BX72"/>
    <mergeCell ref="BY72:CK72"/>
    <mergeCell ref="CL72:DA72"/>
    <mergeCell ref="DB72:DL72"/>
    <mergeCell ref="DM72:DY72"/>
    <mergeCell ref="EZ40:FL40"/>
    <mergeCell ref="A40:BP40"/>
    <mergeCell ref="BQ40:BX40"/>
    <mergeCell ref="BY40:CK40"/>
    <mergeCell ref="CL40:DA40"/>
    <mergeCell ref="DM71:DY71"/>
    <mergeCell ref="DZ71:EL71"/>
    <mergeCell ref="EM71:EY71"/>
    <mergeCell ref="EZ71:FL71"/>
    <mergeCell ref="EZ41:FL41"/>
    <mergeCell ref="EM37:EY37"/>
    <mergeCell ref="EZ37:FL37"/>
    <mergeCell ref="CL38:DA38"/>
    <mergeCell ref="DM38:DY38"/>
    <mergeCell ref="DZ38:EL38"/>
    <mergeCell ref="EM38:EY38"/>
    <mergeCell ref="EZ38:FL38"/>
    <mergeCell ref="CL37:DA37"/>
    <mergeCell ref="DM37:DY37"/>
    <mergeCell ref="DZ37:EL37"/>
    <mergeCell ref="A37:BP37"/>
    <mergeCell ref="A38:BP38"/>
    <mergeCell ref="BQ37:BX37"/>
    <mergeCell ref="BY37:CK37"/>
    <mergeCell ref="BQ38:BX38"/>
    <mergeCell ref="BY38:CK38"/>
    <mergeCell ref="A36:BP36"/>
    <mergeCell ref="BQ36:BX36"/>
    <mergeCell ref="BY36:CK36"/>
    <mergeCell ref="CL36:DA36"/>
    <mergeCell ref="EZ36:FL36"/>
    <mergeCell ref="A71:BP71"/>
    <mergeCell ref="BQ71:BX71"/>
    <mergeCell ref="BY71:CK71"/>
    <mergeCell ref="CL71:DA71"/>
    <mergeCell ref="DB71:DL71"/>
    <mergeCell ref="DZ41:EL41"/>
    <mergeCell ref="EM41:EY41"/>
    <mergeCell ref="DZ70:EL70"/>
    <mergeCell ref="EM70:EY70"/>
    <mergeCell ref="EZ70:FL70"/>
    <mergeCell ref="EZ57:FL57"/>
    <mergeCell ref="EZ42:FL42"/>
    <mergeCell ref="EZ43:FL43"/>
    <mergeCell ref="DZ45:EL45"/>
    <mergeCell ref="EM45:EY45"/>
    <mergeCell ref="DM69:DY69"/>
    <mergeCell ref="EZ69:FL69"/>
    <mergeCell ref="A70:BP70"/>
    <mergeCell ref="BQ70:BX70"/>
    <mergeCell ref="BY70:CK70"/>
    <mergeCell ref="CL70:DA70"/>
    <mergeCell ref="DB70:DL70"/>
    <mergeCell ref="DM70:DY70"/>
    <mergeCell ref="DZ68:EL68"/>
    <mergeCell ref="DZ40:EL40"/>
    <mergeCell ref="EM40:EY40"/>
    <mergeCell ref="EM68:EY68"/>
    <mergeCell ref="EZ68:FL68"/>
    <mergeCell ref="A69:BP69"/>
    <mergeCell ref="BQ69:BX69"/>
    <mergeCell ref="BY69:CK69"/>
    <mergeCell ref="CL69:DA69"/>
    <mergeCell ref="DB69:DL69"/>
    <mergeCell ref="A68:BP68"/>
    <mergeCell ref="BQ68:BX68"/>
    <mergeCell ref="BY68:CK68"/>
    <mergeCell ref="CL68:DA68"/>
    <mergeCell ref="DB68:DL68"/>
    <mergeCell ref="DM68:DY68"/>
    <mergeCell ref="EZ66:FL66"/>
    <mergeCell ref="A67:BP67"/>
    <mergeCell ref="BQ67:BX67"/>
    <mergeCell ref="BY67:CK67"/>
    <mergeCell ref="CL67:DA67"/>
    <mergeCell ref="DB67:DL67"/>
    <mergeCell ref="DM67:DY67"/>
    <mergeCell ref="DZ67:EL67"/>
    <mergeCell ref="EM67:EY67"/>
    <mergeCell ref="EZ67:FL67"/>
    <mergeCell ref="EM36:EY36"/>
    <mergeCell ref="EM65:EY65"/>
    <mergeCell ref="EZ65:FL65"/>
    <mergeCell ref="A66:BP66"/>
    <mergeCell ref="BQ66:BX66"/>
    <mergeCell ref="BY66:CK66"/>
    <mergeCell ref="CL66:DA66"/>
    <mergeCell ref="DB66:DL66"/>
    <mergeCell ref="DM66:DY66"/>
    <mergeCell ref="DZ66:EL66"/>
    <mergeCell ref="EZ34:FL34"/>
    <mergeCell ref="BQ34:BX34"/>
    <mergeCell ref="BY34:CK34"/>
    <mergeCell ref="CL34:DA34"/>
    <mergeCell ref="DM35:DY35"/>
    <mergeCell ref="DZ35:EL35"/>
    <mergeCell ref="EM35:EY35"/>
    <mergeCell ref="EZ35:FL35"/>
    <mergeCell ref="BQ35:BX35"/>
    <mergeCell ref="BY35:CK35"/>
    <mergeCell ref="DZ65:EL65"/>
    <mergeCell ref="DM33:DY33"/>
    <mergeCell ref="DZ33:EL33"/>
    <mergeCell ref="EM33:EY33"/>
    <mergeCell ref="EZ33:FL33"/>
    <mergeCell ref="A33:BP33"/>
    <mergeCell ref="BQ33:BX33"/>
    <mergeCell ref="BY33:CK33"/>
    <mergeCell ref="CL33:DA33"/>
    <mergeCell ref="DM34:DY34"/>
    <mergeCell ref="A65:BP65"/>
    <mergeCell ref="BQ65:BX65"/>
    <mergeCell ref="BY65:CK65"/>
    <mergeCell ref="CL65:DA65"/>
    <mergeCell ref="DB65:DL65"/>
    <mergeCell ref="DM65:DY65"/>
    <mergeCell ref="EZ32:FL32"/>
    <mergeCell ref="A32:BP32"/>
    <mergeCell ref="BQ32:BX32"/>
    <mergeCell ref="BY32:CK32"/>
    <mergeCell ref="CL32:DA32"/>
    <mergeCell ref="DZ64:EL64"/>
    <mergeCell ref="EM64:EY64"/>
    <mergeCell ref="EZ64:FL64"/>
    <mergeCell ref="DZ34:EL34"/>
    <mergeCell ref="EM34:EY34"/>
    <mergeCell ref="EM63:EY63"/>
    <mergeCell ref="EZ63:FL63"/>
    <mergeCell ref="A64:BP64"/>
    <mergeCell ref="BQ64:BX64"/>
    <mergeCell ref="BY64:CK64"/>
    <mergeCell ref="CL64:DA64"/>
    <mergeCell ref="DB64:DL64"/>
    <mergeCell ref="DM64:DY64"/>
    <mergeCell ref="A63:BP63"/>
    <mergeCell ref="BQ63:BX63"/>
    <mergeCell ref="BY63:CK63"/>
    <mergeCell ref="CL63:DA63"/>
    <mergeCell ref="DB63:DL63"/>
    <mergeCell ref="DM63:DY63"/>
    <mergeCell ref="EZ61:FL61"/>
    <mergeCell ref="A62:BP62"/>
    <mergeCell ref="BQ62:BX62"/>
    <mergeCell ref="BY62:CK62"/>
    <mergeCell ref="CL62:DA62"/>
    <mergeCell ref="DB62:DL62"/>
    <mergeCell ref="DM62:DY62"/>
    <mergeCell ref="DZ62:EL62"/>
    <mergeCell ref="EM62:EY62"/>
    <mergeCell ref="EZ62:FL62"/>
    <mergeCell ref="EM61:EY61"/>
    <mergeCell ref="DZ31:EL31"/>
    <mergeCell ref="EZ60:FL60"/>
    <mergeCell ref="EM57:EY57"/>
    <mergeCell ref="EM59:EY59"/>
    <mergeCell ref="EZ59:FL59"/>
    <mergeCell ref="DB77:DL77"/>
    <mergeCell ref="DB43:DL43"/>
    <mergeCell ref="DB42:DL42"/>
    <mergeCell ref="DB38:DL38"/>
    <mergeCell ref="DB37:DL37"/>
    <mergeCell ref="CL31:DA31"/>
    <mergeCell ref="CL49:DA49"/>
    <mergeCell ref="DB56:DL56"/>
    <mergeCell ref="DB55:DL55"/>
    <mergeCell ref="DB46:DL46"/>
    <mergeCell ref="DZ63:EL63"/>
    <mergeCell ref="EZ30:FL30"/>
    <mergeCell ref="EZ31:FL31"/>
    <mergeCell ref="DB45:DL45"/>
    <mergeCell ref="DB44:DL44"/>
    <mergeCell ref="EM31:EY31"/>
    <mergeCell ref="DM31:DY31"/>
    <mergeCell ref="DM32:DY32"/>
    <mergeCell ref="DZ32:EL32"/>
    <mergeCell ref="EM32:EY32"/>
    <mergeCell ref="A61:BP61"/>
    <mergeCell ref="BQ61:BX61"/>
    <mergeCell ref="BY61:CK61"/>
    <mergeCell ref="CL61:DA61"/>
    <mergeCell ref="DM30:DY30"/>
    <mergeCell ref="DZ30:EL30"/>
    <mergeCell ref="DB61:DL61"/>
    <mergeCell ref="DM61:DY61"/>
    <mergeCell ref="DZ61:EL61"/>
    <mergeCell ref="CL35:DA35"/>
    <mergeCell ref="BQ49:BX49"/>
    <mergeCell ref="DB35:DL35"/>
    <mergeCell ref="DB36:DL36"/>
    <mergeCell ref="DB40:DL40"/>
    <mergeCell ref="A30:BP30"/>
    <mergeCell ref="BQ30:BX30"/>
    <mergeCell ref="BY30:CK30"/>
    <mergeCell ref="CL30:DA30"/>
    <mergeCell ref="BQ31:BX31"/>
    <mergeCell ref="BY31:CK31"/>
    <mergeCell ref="DM29:DY29"/>
    <mergeCell ref="DZ29:EL29"/>
    <mergeCell ref="BY28:CK28"/>
    <mergeCell ref="CL28:DA28"/>
    <mergeCell ref="BY49:CK49"/>
    <mergeCell ref="A29:BP29"/>
    <mergeCell ref="BQ29:BX29"/>
    <mergeCell ref="BY29:CK29"/>
    <mergeCell ref="CL29:DA29"/>
    <mergeCell ref="DM28:DY28"/>
    <mergeCell ref="A20:FL20"/>
    <mergeCell ref="DM26:DY26"/>
    <mergeCell ref="EM24:EY24"/>
    <mergeCell ref="DZ23:EE23"/>
    <mergeCell ref="EQ16:FL16"/>
    <mergeCell ref="EQ18:FL18"/>
    <mergeCell ref="EZ25:FL25"/>
    <mergeCell ref="EZ26:FL26"/>
    <mergeCell ref="CL25:DA25"/>
    <mergeCell ref="EM23:ER23"/>
    <mergeCell ref="A13:Z13"/>
    <mergeCell ref="K16:DW16"/>
    <mergeCell ref="BQ60:BX60"/>
    <mergeCell ref="BY60:CK60"/>
    <mergeCell ref="CL60:DA60"/>
    <mergeCell ref="DB60:DL60"/>
    <mergeCell ref="DM60:DY60"/>
    <mergeCell ref="A26:BP26"/>
    <mergeCell ref="BQ26:BX26"/>
    <mergeCell ref="BY26:CK26"/>
    <mergeCell ref="EZ27:FL27"/>
    <mergeCell ref="BQ27:BX27"/>
    <mergeCell ref="BY27:CK27"/>
    <mergeCell ref="CL27:DA27"/>
    <mergeCell ref="BQ28:BX28"/>
    <mergeCell ref="DZ60:EL60"/>
    <mergeCell ref="EM60:EY60"/>
    <mergeCell ref="DM40:DY40"/>
    <mergeCell ref="DB30:DL30"/>
    <mergeCell ref="DM58:DY58"/>
    <mergeCell ref="DZ59:EL59"/>
    <mergeCell ref="DB58:DL58"/>
    <mergeCell ref="A60:BP60"/>
    <mergeCell ref="EM25:EY25"/>
    <mergeCell ref="DZ26:EL26"/>
    <mergeCell ref="EM26:EY26"/>
    <mergeCell ref="DM41:DY41"/>
    <mergeCell ref="DZ36:EL36"/>
    <mergeCell ref="DM27:DY27"/>
    <mergeCell ref="DZ28:EL28"/>
    <mergeCell ref="DB31:DL31"/>
    <mergeCell ref="EZ29:FL29"/>
    <mergeCell ref="EM29:EY29"/>
    <mergeCell ref="EM30:EY30"/>
    <mergeCell ref="EF23:EH23"/>
    <mergeCell ref="EI23:EL23"/>
    <mergeCell ref="DZ24:EL24"/>
    <mergeCell ref="DZ27:EL27"/>
    <mergeCell ref="DB26:DL26"/>
    <mergeCell ref="DZ25:EL25"/>
    <mergeCell ref="AA10:AE10"/>
    <mergeCell ref="EQ12:FL12"/>
    <mergeCell ref="EQ13:FL13"/>
    <mergeCell ref="EQ14:FL14"/>
    <mergeCell ref="ES23:EU23"/>
    <mergeCell ref="AG12:AJ12"/>
    <mergeCell ref="DM23:DR23"/>
    <mergeCell ref="DV23:DY23"/>
    <mergeCell ref="DS23:DU23"/>
    <mergeCell ref="BE10:CR10"/>
    <mergeCell ref="DM36:DY36"/>
    <mergeCell ref="A91:FL91"/>
    <mergeCell ref="EQ17:FL17"/>
    <mergeCell ref="EQ15:FL15"/>
    <mergeCell ref="A88:FL88"/>
    <mergeCell ref="DB27:DL27"/>
    <mergeCell ref="DB28:DL28"/>
    <mergeCell ref="DB29:DL29"/>
    <mergeCell ref="EZ23:FL24"/>
    <mergeCell ref="DM22:FL22"/>
    <mergeCell ref="BY59:CK59"/>
    <mergeCell ref="CL59:DA59"/>
    <mergeCell ref="DB59:DL59"/>
    <mergeCell ref="DM59:DY59"/>
    <mergeCell ref="DM45:DY45"/>
    <mergeCell ref="DB53:DL53"/>
    <mergeCell ref="DB54:DL54"/>
    <mergeCell ref="CL52:DA52"/>
    <mergeCell ref="DM51:DY51"/>
    <mergeCell ref="DM25:DY25"/>
    <mergeCell ref="DM52:DY52"/>
    <mergeCell ref="DZ51:EL51"/>
    <mergeCell ref="D4:BH4"/>
    <mergeCell ref="EM51:EY51"/>
    <mergeCell ref="EZ51:FL51"/>
    <mergeCell ref="DB52:DL52"/>
    <mergeCell ref="DB47:DL47"/>
    <mergeCell ref="DB48:DL48"/>
    <mergeCell ref="DB50:DL50"/>
    <mergeCell ref="EM27:EY27"/>
    <mergeCell ref="D8:BH8"/>
    <mergeCell ref="Y6:BP6"/>
    <mergeCell ref="EZ49:FL49"/>
    <mergeCell ref="A51:BP51"/>
    <mergeCell ref="BQ51:BX51"/>
    <mergeCell ref="BY51:CK51"/>
    <mergeCell ref="CL51:DA51"/>
    <mergeCell ref="DB51:DL51"/>
    <mergeCell ref="A49:BP49"/>
    <mergeCell ref="EV23:EY23"/>
    <mergeCell ref="D6:W6"/>
    <mergeCell ref="Y5:BP5"/>
    <mergeCell ref="DZ39:EL39"/>
    <mergeCell ref="EM39:EY39"/>
    <mergeCell ref="A35:BP35"/>
    <mergeCell ref="DA6:DW6"/>
    <mergeCell ref="EA5:FL5"/>
    <mergeCell ref="EA6:FL6"/>
    <mergeCell ref="CL22:DA24"/>
    <mergeCell ref="EZ39:FL39"/>
    <mergeCell ref="EM28:EY28"/>
    <mergeCell ref="EZ28:FL28"/>
    <mergeCell ref="AC14:EA14"/>
    <mergeCell ref="A22:BP24"/>
    <mergeCell ref="D2:BP2"/>
    <mergeCell ref="DA2:FL2"/>
    <mergeCell ref="DA3:FL3"/>
    <mergeCell ref="DA4:FL4"/>
    <mergeCell ref="DA5:DW5"/>
    <mergeCell ref="C3:BP3"/>
    <mergeCell ref="D5:W5"/>
    <mergeCell ref="AC9:DQ9"/>
    <mergeCell ref="BQ39:BX39"/>
    <mergeCell ref="BY39:CK39"/>
    <mergeCell ref="CL39:DA39"/>
    <mergeCell ref="DB39:DL39"/>
    <mergeCell ref="DM39:DY39"/>
    <mergeCell ref="BQ22:BX24"/>
    <mergeCell ref="BY22:CK24"/>
    <mergeCell ref="DB22:DL24"/>
    <mergeCell ref="DM24:DY24"/>
    <mergeCell ref="A39:BP39"/>
    <mergeCell ref="AK12:BB12"/>
    <mergeCell ref="BE12:BX12"/>
    <mergeCell ref="BY12:CC12"/>
    <mergeCell ref="CD12:CL12"/>
    <mergeCell ref="DB32:DL32"/>
    <mergeCell ref="A27:BP27"/>
    <mergeCell ref="A17:AE17"/>
    <mergeCell ref="AF18:DW18"/>
    <mergeCell ref="A59:BP59"/>
    <mergeCell ref="DB33:DL33"/>
    <mergeCell ref="DB34:DL34"/>
    <mergeCell ref="A25:BP25"/>
    <mergeCell ref="BQ25:BX25"/>
    <mergeCell ref="BY25:CK25"/>
    <mergeCell ref="A31:BP31"/>
    <mergeCell ref="DB25:DL25"/>
    <mergeCell ref="CL26:DA26"/>
    <mergeCell ref="A28:BP28"/>
    <mergeCell ref="DZ76:EL76"/>
    <mergeCell ref="AF17:DW17"/>
    <mergeCell ref="BQ75:BX75"/>
    <mergeCell ref="BY75:CK75"/>
    <mergeCell ref="CL75:DA75"/>
    <mergeCell ref="DB75:DL75"/>
    <mergeCell ref="DM75:DY75"/>
    <mergeCell ref="A34:BP34"/>
    <mergeCell ref="DB41:DL41"/>
    <mergeCell ref="DZ57:EL57"/>
    <mergeCell ref="BQ59:BX59"/>
    <mergeCell ref="EM75:EY75"/>
    <mergeCell ref="EZ75:FL75"/>
    <mergeCell ref="A76:BP76"/>
    <mergeCell ref="BQ76:BX76"/>
    <mergeCell ref="BY76:CK76"/>
    <mergeCell ref="CL76:DA76"/>
    <mergeCell ref="DB76:DL76"/>
    <mergeCell ref="DM76:DY76"/>
    <mergeCell ref="DZ75:EL75"/>
    <mergeCell ref="A75:BP75"/>
    <mergeCell ref="EM76:EY76"/>
    <mergeCell ref="EZ76:FL76"/>
    <mergeCell ref="A57:BP57"/>
    <mergeCell ref="BQ57:BX57"/>
    <mergeCell ref="BY57:CK57"/>
    <mergeCell ref="CL57:DA57"/>
    <mergeCell ref="DB57:DL57"/>
    <mergeCell ref="DM57:DY57"/>
  </mergeCells>
  <printOptions/>
  <pageMargins left="0.35433070866141736" right="0.11811023622047245" top="0.33" bottom="0.23"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7"/>
  <sheetViews>
    <sheetView tabSelected="1" zoomScale="130" zoomScaleNormal="130" zoomScaleSheetLayoutView="150" workbookViewId="0" topLeftCell="A25">
      <selection activeCell="Q39" sqref="Q39:AE39"/>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25" t="s">
        <v>144</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row>
    <row r="2" ht="6.75" customHeight="1"/>
    <row r="3" spans="1:161" ht="11.25" customHeight="1">
      <c r="A3" s="100" t="s">
        <v>86</v>
      </c>
      <c r="B3" s="100"/>
      <c r="C3" s="100"/>
      <c r="D3" s="100"/>
      <c r="E3" s="100"/>
      <c r="F3" s="100"/>
      <c r="G3" s="100"/>
      <c r="H3" s="101"/>
      <c r="I3" s="93" t="s">
        <v>0</v>
      </c>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4"/>
      <c r="CN3" s="99" t="s">
        <v>87</v>
      </c>
      <c r="CO3" s="100"/>
      <c r="CP3" s="100"/>
      <c r="CQ3" s="100"/>
      <c r="CR3" s="100"/>
      <c r="CS3" s="100"/>
      <c r="CT3" s="100"/>
      <c r="CU3" s="101"/>
      <c r="CV3" s="99" t="s">
        <v>88</v>
      </c>
      <c r="CW3" s="100"/>
      <c r="CX3" s="100"/>
      <c r="CY3" s="100"/>
      <c r="CZ3" s="100"/>
      <c r="DA3" s="100"/>
      <c r="DB3" s="100"/>
      <c r="DC3" s="100"/>
      <c r="DD3" s="100"/>
      <c r="DE3" s="101"/>
      <c r="DF3" s="108" t="s">
        <v>8</v>
      </c>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row>
    <row r="4" spans="1:161" ht="11.25" customHeight="1">
      <c r="A4" s="103"/>
      <c r="B4" s="103"/>
      <c r="C4" s="103"/>
      <c r="D4" s="103"/>
      <c r="E4" s="103"/>
      <c r="F4" s="103"/>
      <c r="G4" s="103"/>
      <c r="H4" s="104"/>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6"/>
      <c r="CN4" s="102"/>
      <c r="CO4" s="103"/>
      <c r="CP4" s="103"/>
      <c r="CQ4" s="103"/>
      <c r="CR4" s="103"/>
      <c r="CS4" s="103"/>
      <c r="CT4" s="103"/>
      <c r="CU4" s="104"/>
      <c r="CV4" s="102"/>
      <c r="CW4" s="103"/>
      <c r="CX4" s="103"/>
      <c r="CY4" s="103"/>
      <c r="CZ4" s="103"/>
      <c r="DA4" s="103"/>
      <c r="DB4" s="103"/>
      <c r="DC4" s="103"/>
      <c r="DD4" s="103"/>
      <c r="DE4" s="104"/>
      <c r="DF4" s="110" t="s">
        <v>2</v>
      </c>
      <c r="DG4" s="111"/>
      <c r="DH4" s="111"/>
      <c r="DI4" s="111"/>
      <c r="DJ4" s="111"/>
      <c r="DK4" s="111"/>
      <c r="DL4" s="64" t="s">
        <v>269</v>
      </c>
      <c r="DM4" s="64"/>
      <c r="DN4" s="64"/>
      <c r="DO4" s="112" t="s">
        <v>3</v>
      </c>
      <c r="DP4" s="112"/>
      <c r="DQ4" s="112"/>
      <c r="DR4" s="113"/>
      <c r="DS4" s="110" t="s">
        <v>2</v>
      </c>
      <c r="DT4" s="111"/>
      <c r="DU4" s="111"/>
      <c r="DV4" s="111"/>
      <c r="DW4" s="111"/>
      <c r="DX4" s="111"/>
      <c r="DY4" s="64" t="s">
        <v>270</v>
      </c>
      <c r="DZ4" s="64"/>
      <c r="EA4" s="64"/>
      <c r="EB4" s="112" t="s">
        <v>3</v>
      </c>
      <c r="EC4" s="112"/>
      <c r="ED4" s="112"/>
      <c r="EE4" s="113"/>
      <c r="EF4" s="110" t="s">
        <v>2</v>
      </c>
      <c r="EG4" s="111"/>
      <c r="EH4" s="111"/>
      <c r="EI4" s="111"/>
      <c r="EJ4" s="111"/>
      <c r="EK4" s="111"/>
      <c r="EL4" s="64" t="s">
        <v>294</v>
      </c>
      <c r="EM4" s="64"/>
      <c r="EN4" s="64"/>
      <c r="EO4" s="112" t="s">
        <v>3</v>
      </c>
      <c r="EP4" s="112"/>
      <c r="EQ4" s="112"/>
      <c r="ER4" s="113"/>
      <c r="ES4" s="99" t="s">
        <v>7</v>
      </c>
      <c r="ET4" s="100"/>
      <c r="EU4" s="100"/>
      <c r="EV4" s="100"/>
      <c r="EW4" s="100"/>
      <c r="EX4" s="100"/>
      <c r="EY4" s="100"/>
      <c r="EZ4" s="100"/>
      <c r="FA4" s="100"/>
      <c r="FB4" s="100"/>
      <c r="FC4" s="100"/>
      <c r="FD4" s="100"/>
      <c r="FE4" s="100"/>
    </row>
    <row r="5" spans="1:161" ht="33.75" customHeight="1">
      <c r="A5" s="106"/>
      <c r="B5" s="106"/>
      <c r="C5" s="106"/>
      <c r="D5" s="106"/>
      <c r="E5" s="106"/>
      <c r="F5" s="106"/>
      <c r="G5" s="106"/>
      <c r="H5" s="10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8"/>
      <c r="CN5" s="105"/>
      <c r="CO5" s="106"/>
      <c r="CP5" s="106"/>
      <c r="CQ5" s="106"/>
      <c r="CR5" s="106"/>
      <c r="CS5" s="106"/>
      <c r="CT5" s="106"/>
      <c r="CU5" s="107"/>
      <c r="CV5" s="105"/>
      <c r="CW5" s="106"/>
      <c r="CX5" s="106"/>
      <c r="CY5" s="106"/>
      <c r="CZ5" s="106"/>
      <c r="DA5" s="106"/>
      <c r="DB5" s="106"/>
      <c r="DC5" s="106"/>
      <c r="DD5" s="106"/>
      <c r="DE5" s="107"/>
      <c r="DF5" s="114" t="s">
        <v>89</v>
      </c>
      <c r="DG5" s="115"/>
      <c r="DH5" s="115"/>
      <c r="DI5" s="115"/>
      <c r="DJ5" s="115"/>
      <c r="DK5" s="115"/>
      <c r="DL5" s="115"/>
      <c r="DM5" s="115"/>
      <c r="DN5" s="115"/>
      <c r="DO5" s="115"/>
      <c r="DP5" s="115"/>
      <c r="DQ5" s="115"/>
      <c r="DR5" s="116"/>
      <c r="DS5" s="114" t="s">
        <v>90</v>
      </c>
      <c r="DT5" s="115"/>
      <c r="DU5" s="115"/>
      <c r="DV5" s="115"/>
      <c r="DW5" s="115"/>
      <c r="DX5" s="115"/>
      <c r="DY5" s="115"/>
      <c r="DZ5" s="115"/>
      <c r="EA5" s="115"/>
      <c r="EB5" s="115"/>
      <c r="EC5" s="115"/>
      <c r="ED5" s="115"/>
      <c r="EE5" s="116"/>
      <c r="EF5" s="114" t="s">
        <v>91</v>
      </c>
      <c r="EG5" s="115"/>
      <c r="EH5" s="115"/>
      <c r="EI5" s="115"/>
      <c r="EJ5" s="115"/>
      <c r="EK5" s="115"/>
      <c r="EL5" s="115"/>
      <c r="EM5" s="115"/>
      <c r="EN5" s="115"/>
      <c r="EO5" s="115"/>
      <c r="EP5" s="115"/>
      <c r="EQ5" s="115"/>
      <c r="ER5" s="116"/>
      <c r="ES5" s="105"/>
      <c r="ET5" s="106"/>
      <c r="EU5" s="106"/>
      <c r="EV5" s="106"/>
      <c r="EW5" s="106"/>
      <c r="EX5" s="106"/>
      <c r="EY5" s="106"/>
      <c r="EZ5" s="106"/>
      <c r="FA5" s="106"/>
      <c r="FB5" s="106"/>
      <c r="FC5" s="106"/>
      <c r="FD5" s="106"/>
      <c r="FE5" s="106"/>
    </row>
    <row r="6" spans="1:161" ht="12" thickBot="1">
      <c r="A6" s="117" t="s">
        <v>9</v>
      </c>
      <c r="B6" s="117"/>
      <c r="C6" s="117"/>
      <c r="D6" s="117"/>
      <c r="E6" s="117"/>
      <c r="F6" s="117"/>
      <c r="G6" s="117"/>
      <c r="H6" s="118"/>
      <c r="I6" s="117" t="s">
        <v>10</v>
      </c>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8"/>
      <c r="CN6" s="119" t="s">
        <v>11</v>
      </c>
      <c r="CO6" s="120"/>
      <c r="CP6" s="120"/>
      <c r="CQ6" s="120"/>
      <c r="CR6" s="120"/>
      <c r="CS6" s="120"/>
      <c r="CT6" s="120"/>
      <c r="CU6" s="121"/>
      <c r="CV6" s="119" t="s">
        <v>12</v>
      </c>
      <c r="CW6" s="120"/>
      <c r="CX6" s="120"/>
      <c r="CY6" s="120"/>
      <c r="CZ6" s="120"/>
      <c r="DA6" s="120"/>
      <c r="DB6" s="120"/>
      <c r="DC6" s="120"/>
      <c r="DD6" s="120"/>
      <c r="DE6" s="121"/>
      <c r="DF6" s="119" t="s">
        <v>13</v>
      </c>
      <c r="DG6" s="120"/>
      <c r="DH6" s="120"/>
      <c r="DI6" s="120"/>
      <c r="DJ6" s="120"/>
      <c r="DK6" s="120"/>
      <c r="DL6" s="120"/>
      <c r="DM6" s="120"/>
      <c r="DN6" s="120"/>
      <c r="DO6" s="120"/>
      <c r="DP6" s="120"/>
      <c r="DQ6" s="120"/>
      <c r="DR6" s="121"/>
      <c r="DS6" s="119" t="s">
        <v>14</v>
      </c>
      <c r="DT6" s="120"/>
      <c r="DU6" s="120"/>
      <c r="DV6" s="120"/>
      <c r="DW6" s="120"/>
      <c r="DX6" s="120"/>
      <c r="DY6" s="120"/>
      <c r="DZ6" s="120"/>
      <c r="EA6" s="120"/>
      <c r="EB6" s="120"/>
      <c r="EC6" s="120"/>
      <c r="ED6" s="120"/>
      <c r="EE6" s="121"/>
      <c r="EF6" s="119" t="s">
        <v>15</v>
      </c>
      <c r="EG6" s="120"/>
      <c r="EH6" s="120"/>
      <c r="EI6" s="120"/>
      <c r="EJ6" s="120"/>
      <c r="EK6" s="120"/>
      <c r="EL6" s="120"/>
      <c r="EM6" s="120"/>
      <c r="EN6" s="120"/>
      <c r="EO6" s="120"/>
      <c r="EP6" s="120"/>
      <c r="EQ6" s="120"/>
      <c r="ER6" s="121"/>
      <c r="ES6" s="119" t="s">
        <v>16</v>
      </c>
      <c r="ET6" s="120"/>
      <c r="EU6" s="120"/>
      <c r="EV6" s="120"/>
      <c r="EW6" s="120"/>
      <c r="EX6" s="120"/>
      <c r="EY6" s="120"/>
      <c r="EZ6" s="120"/>
      <c r="FA6" s="120"/>
      <c r="FB6" s="120"/>
      <c r="FC6" s="120"/>
      <c r="FD6" s="120"/>
      <c r="FE6" s="120"/>
    </row>
    <row r="7" spans="1:161" ht="12.75" customHeight="1">
      <c r="A7" s="126">
        <v>1</v>
      </c>
      <c r="B7" s="126"/>
      <c r="C7" s="126"/>
      <c r="D7" s="126"/>
      <c r="E7" s="126"/>
      <c r="F7" s="126"/>
      <c r="G7" s="126"/>
      <c r="H7" s="127"/>
      <c r="I7" s="128" t="s">
        <v>145</v>
      </c>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30" t="s">
        <v>92</v>
      </c>
      <c r="CO7" s="131"/>
      <c r="CP7" s="131"/>
      <c r="CQ7" s="131"/>
      <c r="CR7" s="131"/>
      <c r="CS7" s="131"/>
      <c r="CT7" s="131"/>
      <c r="CU7" s="132"/>
      <c r="CV7" s="133" t="s">
        <v>36</v>
      </c>
      <c r="CW7" s="134"/>
      <c r="CX7" s="134"/>
      <c r="CY7" s="134"/>
      <c r="CZ7" s="134"/>
      <c r="DA7" s="134"/>
      <c r="DB7" s="134"/>
      <c r="DC7" s="134"/>
      <c r="DD7" s="134"/>
      <c r="DE7" s="135"/>
      <c r="DF7" s="122">
        <f>DF11</f>
        <v>6397424.67</v>
      </c>
      <c r="DG7" s="123"/>
      <c r="DH7" s="123"/>
      <c r="DI7" s="123"/>
      <c r="DJ7" s="123"/>
      <c r="DK7" s="123"/>
      <c r="DL7" s="123"/>
      <c r="DM7" s="123"/>
      <c r="DN7" s="123"/>
      <c r="DO7" s="123"/>
      <c r="DP7" s="123"/>
      <c r="DQ7" s="123"/>
      <c r="DR7" s="136"/>
      <c r="DS7" s="122">
        <f>DS11</f>
        <v>4620638</v>
      </c>
      <c r="DT7" s="123"/>
      <c r="DU7" s="123"/>
      <c r="DV7" s="123"/>
      <c r="DW7" s="123"/>
      <c r="DX7" s="123"/>
      <c r="DY7" s="123"/>
      <c r="DZ7" s="123"/>
      <c r="EA7" s="123"/>
      <c r="EB7" s="123"/>
      <c r="EC7" s="123"/>
      <c r="ED7" s="123"/>
      <c r="EE7" s="136"/>
      <c r="EF7" s="122">
        <f>EF11</f>
        <v>4620638</v>
      </c>
      <c r="EG7" s="123"/>
      <c r="EH7" s="123"/>
      <c r="EI7" s="123"/>
      <c r="EJ7" s="123"/>
      <c r="EK7" s="123"/>
      <c r="EL7" s="123"/>
      <c r="EM7" s="123"/>
      <c r="EN7" s="123"/>
      <c r="EO7" s="123"/>
      <c r="EP7" s="123"/>
      <c r="EQ7" s="123"/>
      <c r="ER7" s="136"/>
      <c r="ES7" s="122"/>
      <c r="ET7" s="123"/>
      <c r="EU7" s="123"/>
      <c r="EV7" s="123"/>
      <c r="EW7" s="123"/>
      <c r="EX7" s="123"/>
      <c r="EY7" s="123"/>
      <c r="EZ7" s="123"/>
      <c r="FA7" s="123"/>
      <c r="FB7" s="123"/>
      <c r="FC7" s="123"/>
      <c r="FD7" s="123"/>
      <c r="FE7" s="124"/>
    </row>
    <row r="8" spans="1:161" ht="147.75" customHeight="1">
      <c r="A8" s="53" t="s">
        <v>93</v>
      </c>
      <c r="B8" s="53"/>
      <c r="C8" s="53"/>
      <c r="D8" s="53"/>
      <c r="E8" s="53"/>
      <c r="F8" s="53"/>
      <c r="G8" s="53"/>
      <c r="H8" s="139"/>
      <c r="I8" s="140" t="s">
        <v>146</v>
      </c>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52" t="s">
        <v>94</v>
      </c>
      <c r="CO8" s="53"/>
      <c r="CP8" s="53"/>
      <c r="CQ8" s="53"/>
      <c r="CR8" s="53"/>
      <c r="CS8" s="53"/>
      <c r="CT8" s="53"/>
      <c r="CU8" s="139"/>
      <c r="CV8" s="142" t="s">
        <v>36</v>
      </c>
      <c r="CW8" s="53"/>
      <c r="CX8" s="53"/>
      <c r="CY8" s="53"/>
      <c r="CZ8" s="53"/>
      <c r="DA8" s="53"/>
      <c r="DB8" s="53"/>
      <c r="DC8" s="53"/>
      <c r="DD8" s="53"/>
      <c r="DE8" s="139"/>
      <c r="DF8" s="137"/>
      <c r="DG8" s="62"/>
      <c r="DH8" s="62"/>
      <c r="DI8" s="62"/>
      <c r="DJ8" s="62"/>
      <c r="DK8" s="62"/>
      <c r="DL8" s="62"/>
      <c r="DM8" s="62"/>
      <c r="DN8" s="62"/>
      <c r="DO8" s="62"/>
      <c r="DP8" s="62"/>
      <c r="DQ8" s="62"/>
      <c r="DR8" s="138"/>
      <c r="DS8" s="137"/>
      <c r="DT8" s="62"/>
      <c r="DU8" s="62"/>
      <c r="DV8" s="62"/>
      <c r="DW8" s="62"/>
      <c r="DX8" s="62"/>
      <c r="DY8" s="62"/>
      <c r="DZ8" s="62"/>
      <c r="EA8" s="62"/>
      <c r="EB8" s="62"/>
      <c r="EC8" s="62"/>
      <c r="ED8" s="62"/>
      <c r="EE8" s="138"/>
      <c r="EF8" s="137"/>
      <c r="EG8" s="62"/>
      <c r="EH8" s="62"/>
      <c r="EI8" s="62"/>
      <c r="EJ8" s="62"/>
      <c r="EK8" s="62"/>
      <c r="EL8" s="62"/>
      <c r="EM8" s="62"/>
      <c r="EN8" s="62"/>
      <c r="EO8" s="62"/>
      <c r="EP8" s="62"/>
      <c r="EQ8" s="62"/>
      <c r="ER8" s="138"/>
      <c r="ES8" s="137"/>
      <c r="ET8" s="62"/>
      <c r="EU8" s="62"/>
      <c r="EV8" s="62"/>
      <c r="EW8" s="62"/>
      <c r="EX8" s="62"/>
      <c r="EY8" s="62"/>
      <c r="EZ8" s="62"/>
      <c r="FA8" s="62"/>
      <c r="FB8" s="62"/>
      <c r="FC8" s="62"/>
      <c r="FD8" s="62"/>
      <c r="FE8" s="63"/>
    </row>
    <row r="9" spans="1:161" ht="48" customHeight="1">
      <c r="A9" s="53" t="s">
        <v>95</v>
      </c>
      <c r="B9" s="53"/>
      <c r="C9" s="53"/>
      <c r="D9" s="53"/>
      <c r="E9" s="53"/>
      <c r="F9" s="53"/>
      <c r="G9" s="53"/>
      <c r="H9" s="139"/>
      <c r="I9" s="140" t="s">
        <v>142</v>
      </c>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52" t="s">
        <v>96</v>
      </c>
      <c r="CO9" s="53"/>
      <c r="CP9" s="53"/>
      <c r="CQ9" s="53"/>
      <c r="CR9" s="53"/>
      <c r="CS9" s="53"/>
      <c r="CT9" s="53"/>
      <c r="CU9" s="139"/>
      <c r="CV9" s="142" t="s">
        <v>36</v>
      </c>
      <c r="CW9" s="53"/>
      <c r="CX9" s="53"/>
      <c r="CY9" s="53"/>
      <c r="CZ9" s="53"/>
      <c r="DA9" s="53"/>
      <c r="DB9" s="53"/>
      <c r="DC9" s="53"/>
      <c r="DD9" s="53"/>
      <c r="DE9" s="139"/>
      <c r="DF9" s="137"/>
      <c r="DG9" s="62"/>
      <c r="DH9" s="62"/>
      <c r="DI9" s="62"/>
      <c r="DJ9" s="62"/>
      <c r="DK9" s="62"/>
      <c r="DL9" s="62"/>
      <c r="DM9" s="62"/>
      <c r="DN9" s="62"/>
      <c r="DO9" s="62"/>
      <c r="DP9" s="62"/>
      <c r="DQ9" s="62"/>
      <c r="DR9" s="138"/>
      <c r="DS9" s="137"/>
      <c r="DT9" s="62"/>
      <c r="DU9" s="62"/>
      <c r="DV9" s="62"/>
      <c r="DW9" s="62"/>
      <c r="DX9" s="62"/>
      <c r="DY9" s="62"/>
      <c r="DZ9" s="62"/>
      <c r="EA9" s="62"/>
      <c r="EB9" s="62"/>
      <c r="EC9" s="62"/>
      <c r="ED9" s="62"/>
      <c r="EE9" s="138"/>
      <c r="EF9" s="137"/>
      <c r="EG9" s="62"/>
      <c r="EH9" s="62"/>
      <c r="EI9" s="62"/>
      <c r="EJ9" s="62"/>
      <c r="EK9" s="62"/>
      <c r="EL9" s="62"/>
      <c r="EM9" s="62"/>
      <c r="EN9" s="62"/>
      <c r="EO9" s="62"/>
      <c r="EP9" s="62"/>
      <c r="EQ9" s="62"/>
      <c r="ER9" s="138"/>
      <c r="ES9" s="137"/>
      <c r="ET9" s="62"/>
      <c r="EU9" s="62"/>
      <c r="EV9" s="62"/>
      <c r="EW9" s="62"/>
      <c r="EX9" s="62"/>
      <c r="EY9" s="62"/>
      <c r="EZ9" s="62"/>
      <c r="FA9" s="62"/>
      <c r="FB9" s="62"/>
      <c r="FC9" s="62"/>
      <c r="FD9" s="62"/>
      <c r="FE9" s="63"/>
    </row>
    <row r="10" spans="1:161" ht="33" customHeight="1">
      <c r="A10" s="53" t="s">
        <v>97</v>
      </c>
      <c r="B10" s="53"/>
      <c r="C10" s="53"/>
      <c r="D10" s="53"/>
      <c r="E10" s="53"/>
      <c r="F10" s="53"/>
      <c r="G10" s="53"/>
      <c r="H10" s="139"/>
      <c r="I10" s="140" t="s">
        <v>143</v>
      </c>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52" t="s">
        <v>99</v>
      </c>
      <c r="CO10" s="53"/>
      <c r="CP10" s="53"/>
      <c r="CQ10" s="53"/>
      <c r="CR10" s="53"/>
      <c r="CS10" s="53"/>
      <c r="CT10" s="53"/>
      <c r="CU10" s="139"/>
      <c r="CV10" s="142" t="s">
        <v>36</v>
      </c>
      <c r="CW10" s="53"/>
      <c r="CX10" s="53"/>
      <c r="CY10" s="53"/>
      <c r="CZ10" s="53"/>
      <c r="DA10" s="53"/>
      <c r="DB10" s="53"/>
      <c r="DC10" s="53"/>
      <c r="DD10" s="53"/>
      <c r="DE10" s="139"/>
      <c r="DF10" s="137"/>
      <c r="DG10" s="62"/>
      <c r="DH10" s="62"/>
      <c r="DI10" s="62"/>
      <c r="DJ10" s="62"/>
      <c r="DK10" s="62"/>
      <c r="DL10" s="62"/>
      <c r="DM10" s="62"/>
      <c r="DN10" s="62"/>
      <c r="DO10" s="62"/>
      <c r="DP10" s="62"/>
      <c r="DQ10" s="62"/>
      <c r="DR10" s="138"/>
      <c r="DS10" s="137"/>
      <c r="DT10" s="62"/>
      <c r="DU10" s="62"/>
      <c r="DV10" s="62"/>
      <c r="DW10" s="62"/>
      <c r="DX10" s="62"/>
      <c r="DY10" s="62"/>
      <c r="DZ10" s="62"/>
      <c r="EA10" s="62"/>
      <c r="EB10" s="62"/>
      <c r="EC10" s="62"/>
      <c r="ED10" s="62"/>
      <c r="EE10" s="138"/>
      <c r="EF10" s="137"/>
      <c r="EG10" s="62"/>
      <c r="EH10" s="62"/>
      <c r="EI10" s="62"/>
      <c r="EJ10" s="62"/>
      <c r="EK10" s="62"/>
      <c r="EL10" s="62"/>
      <c r="EM10" s="62"/>
      <c r="EN10" s="62"/>
      <c r="EO10" s="62"/>
      <c r="EP10" s="62"/>
      <c r="EQ10" s="62"/>
      <c r="ER10" s="138"/>
      <c r="ES10" s="137"/>
      <c r="ET10" s="62"/>
      <c r="EU10" s="62"/>
      <c r="EV10" s="62"/>
      <c r="EW10" s="62"/>
      <c r="EX10" s="62"/>
      <c r="EY10" s="62"/>
      <c r="EZ10" s="62"/>
      <c r="FA10" s="62"/>
      <c r="FB10" s="62"/>
      <c r="FC10" s="62"/>
      <c r="FD10" s="62"/>
      <c r="FE10" s="63"/>
    </row>
    <row r="11" spans="1:161" ht="45.75" customHeight="1">
      <c r="A11" s="53" t="s">
        <v>98</v>
      </c>
      <c r="B11" s="53"/>
      <c r="C11" s="53"/>
      <c r="D11" s="53"/>
      <c r="E11" s="53"/>
      <c r="F11" s="53"/>
      <c r="G11" s="53"/>
      <c r="H11" s="139"/>
      <c r="I11" s="140" t="s">
        <v>147</v>
      </c>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52" t="s">
        <v>100</v>
      </c>
      <c r="CO11" s="53"/>
      <c r="CP11" s="53"/>
      <c r="CQ11" s="53"/>
      <c r="CR11" s="53"/>
      <c r="CS11" s="53"/>
      <c r="CT11" s="53"/>
      <c r="CU11" s="139"/>
      <c r="CV11" s="142" t="s">
        <v>36</v>
      </c>
      <c r="CW11" s="53"/>
      <c r="CX11" s="53"/>
      <c r="CY11" s="53"/>
      <c r="CZ11" s="53"/>
      <c r="DA11" s="53"/>
      <c r="DB11" s="53"/>
      <c r="DC11" s="53"/>
      <c r="DD11" s="53"/>
      <c r="DE11" s="139"/>
      <c r="DF11" s="137">
        <f>DF12+DF16+DF19+DF22</f>
        <v>6397424.67</v>
      </c>
      <c r="DG11" s="62"/>
      <c r="DH11" s="62"/>
      <c r="DI11" s="62"/>
      <c r="DJ11" s="62"/>
      <c r="DK11" s="62"/>
      <c r="DL11" s="62"/>
      <c r="DM11" s="62"/>
      <c r="DN11" s="62"/>
      <c r="DO11" s="62"/>
      <c r="DP11" s="62"/>
      <c r="DQ11" s="62"/>
      <c r="DR11" s="138"/>
      <c r="DS11" s="137">
        <f>DS12+DS16+DS19+DS22</f>
        <v>4620638</v>
      </c>
      <c r="DT11" s="62"/>
      <c r="DU11" s="62"/>
      <c r="DV11" s="62"/>
      <c r="DW11" s="62"/>
      <c r="DX11" s="62"/>
      <c r="DY11" s="62"/>
      <c r="DZ11" s="62"/>
      <c r="EA11" s="62"/>
      <c r="EB11" s="62"/>
      <c r="EC11" s="62"/>
      <c r="ED11" s="62"/>
      <c r="EE11" s="138"/>
      <c r="EF11" s="137">
        <f>EF12+EF16+EF19+EF22</f>
        <v>4620638</v>
      </c>
      <c r="EG11" s="62"/>
      <c r="EH11" s="62"/>
      <c r="EI11" s="62"/>
      <c r="EJ11" s="62"/>
      <c r="EK11" s="62"/>
      <c r="EL11" s="62"/>
      <c r="EM11" s="62"/>
      <c r="EN11" s="62"/>
      <c r="EO11" s="62"/>
      <c r="EP11" s="62"/>
      <c r="EQ11" s="62"/>
      <c r="ER11" s="138"/>
      <c r="ES11" s="137"/>
      <c r="ET11" s="62"/>
      <c r="EU11" s="62"/>
      <c r="EV11" s="62"/>
      <c r="EW11" s="62"/>
      <c r="EX11" s="62"/>
      <c r="EY11" s="62"/>
      <c r="EZ11" s="62"/>
      <c r="FA11" s="62"/>
      <c r="FB11" s="62"/>
      <c r="FC11" s="62"/>
      <c r="FD11" s="62"/>
      <c r="FE11" s="63"/>
    </row>
    <row r="12" spans="1:161" ht="46.5" customHeight="1">
      <c r="A12" s="53" t="s">
        <v>101</v>
      </c>
      <c r="B12" s="53"/>
      <c r="C12" s="53"/>
      <c r="D12" s="53"/>
      <c r="E12" s="53"/>
      <c r="F12" s="53"/>
      <c r="G12" s="53"/>
      <c r="H12" s="139"/>
      <c r="I12" s="143" t="s">
        <v>103</v>
      </c>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52" t="s">
        <v>102</v>
      </c>
      <c r="CO12" s="53"/>
      <c r="CP12" s="53"/>
      <c r="CQ12" s="53"/>
      <c r="CR12" s="53"/>
      <c r="CS12" s="53"/>
      <c r="CT12" s="53"/>
      <c r="CU12" s="139"/>
      <c r="CV12" s="142" t="s">
        <v>36</v>
      </c>
      <c r="CW12" s="53"/>
      <c r="CX12" s="53"/>
      <c r="CY12" s="53"/>
      <c r="CZ12" s="53"/>
      <c r="DA12" s="53"/>
      <c r="DB12" s="53"/>
      <c r="DC12" s="53"/>
      <c r="DD12" s="53"/>
      <c r="DE12" s="139"/>
      <c r="DF12" s="137">
        <f>DF13</f>
        <v>4592431.67</v>
      </c>
      <c r="DG12" s="62"/>
      <c r="DH12" s="62"/>
      <c r="DI12" s="62"/>
      <c r="DJ12" s="62"/>
      <c r="DK12" s="62"/>
      <c r="DL12" s="62"/>
      <c r="DM12" s="62"/>
      <c r="DN12" s="62"/>
      <c r="DO12" s="62"/>
      <c r="DP12" s="62"/>
      <c r="DQ12" s="62"/>
      <c r="DR12" s="138"/>
      <c r="DS12" s="137">
        <f>DS13</f>
        <v>3073638</v>
      </c>
      <c r="DT12" s="62"/>
      <c r="DU12" s="62"/>
      <c r="DV12" s="62"/>
      <c r="DW12" s="62"/>
      <c r="DX12" s="62"/>
      <c r="DY12" s="62"/>
      <c r="DZ12" s="62"/>
      <c r="EA12" s="62"/>
      <c r="EB12" s="62"/>
      <c r="EC12" s="62"/>
      <c r="ED12" s="62"/>
      <c r="EE12" s="138"/>
      <c r="EF12" s="137">
        <f>EF13</f>
        <v>3073638</v>
      </c>
      <c r="EG12" s="62"/>
      <c r="EH12" s="62"/>
      <c r="EI12" s="62"/>
      <c r="EJ12" s="62"/>
      <c r="EK12" s="62"/>
      <c r="EL12" s="62"/>
      <c r="EM12" s="62"/>
      <c r="EN12" s="62"/>
      <c r="EO12" s="62"/>
      <c r="EP12" s="62"/>
      <c r="EQ12" s="62"/>
      <c r="ER12" s="138"/>
      <c r="ES12" s="137"/>
      <c r="ET12" s="62"/>
      <c r="EU12" s="62"/>
      <c r="EV12" s="62"/>
      <c r="EW12" s="62"/>
      <c r="EX12" s="62"/>
      <c r="EY12" s="62"/>
      <c r="EZ12" s="62"/>
      <c r="FA12" s="62"/>
      <c r="FB12" s="62"/>
      <c r="FC12" s="62"/>
      <c r="FD12" s="62"/>
      <c r="FE12" s="63"/>
    </row>
    <row r="13" spans="1:161" ht="24.75" customHeight="1">
      <c r="A13" s="53" t="s">
        <v>104</v>
      </c>
      <c r="B13" s="53"/>
      <c r="C13" s="53"/>
      <c r="D13" s="53"/>
      <c r="E13" s="53"/>
      <c r="F13" s="53"/>
      <c r="G13" s="53"/>
      <c r="H13" s="139"/>
      <c r="I13" s="145" t="s">
        <v>105</v>
      </c>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52" t="s">
        <v>106</v>
      </c>
      <c r="CO13" s="53"/>
      <c r="CP13" s="53"/>
      <c r="CQ13" s="53"/>
      <c r="CR13" s="53"/>
      <c r="CS13" s="53"/>
      <c r="CT13" s="53"/>
      <c r="CU13" s="139"/>
      <c r="CV13" s="142" t="s">
        <v>36</v>
      </c>
      <c r="CW13" s="53"/>
      <c r="CX13" s="53"/>
      <c r="CY13" s="53"/>
      <c r="CZ13" s="53"/>
      <c r="DA13" s="53"/>
      <c r="DB13" s="53"/>
      <c r="DC13" s="53"/>
      <c r="DD13" s="53"/>
      <c r="DE13" s="139"/>
      <c r="DF13" s="137">
        <f>3185950.67+236800+46281+120200+13800+359400+600000+30000</f>
        <v>4592431.67</v>
      </c>
      <c r="DG13" s="62"/>
      <c r="DH13" s="62"/>
      <c r="DI13" s="62"/>
      <c r="DJ13" s="62"/>
      <c r="DK13" s="62"/>
      <c r="DL13" s="62"/>
      <c r="DM13" s="62"/>
      <c r="DN13" s="62"/>
      <c r="DO13" s="62"/>
      <c r="DP13" s="62"/>
      <c r="DQ13" s="62"/>
      <c r="DR13" s="138"/>
      <c r="DS13" s="137">
        <v>3073638</v>
      </c>
      <c r="DT13" s="62"/>
      <c r="DU13" s="62"/>
      <c r="DV13" s="62"/>
      <c r="DW13" s="62"/>
      <c r="DX13" s="62"/>
      <c r="DY13" s="62"/>
      <c r="DZ13" s="62"/>
      <c r="EA13" s="62"/>
      <c r="EB13" s="62"/>
      <c r="EC13" s="62"/>
      <c r="ED13" s="62"/>
      <c r="EE13" s="138"/>
      <c r="EF13" s="137">
        <f>DS13</f>
        <v>3073638</v>
      </c>
      <c r="EG13" s="62"/>
      <c r="EH13" s="62"/>
      <c r="EI13" s="62"/>
      <c r="EJ13" s="62"/>
      <c r="EK13" s="62"/>
      <c r="EL13" s="62"/>
      <c r="EM13" s="62"/>
      <c r="EN13" s="62"/>
      <c r="EO13" s="62"/>
      <c r="EP13" s="62"/>
      <c r="EQ13" s="62"/>
      <c r="ER13" s="138"/>
      <c r="ES13" s="137"/>
      <c r="ET13" s="62"/>
      <c r="EU13" s="62"/>
      <c r="EV13" s="62"/>
      <c r="EW13" s="62"/>
      <c r="EX13" s="62"/>
      <c r="EY13" s="62"/>
      <c r="EZ13" s="62"/>
      <c r="FA13" s="62"/>
      <c r="FB13" s="62"/>
      <c r="FC13" s="62"/>
      <c r="FD13" s="62"/>
      <c r="FE13" s="63"/>
    </row>
    <row r="14" spans="1:161" ht="14.25" customHeight="1">
      <c r="A14" s="53" t="s">
        <v>107</v>
      </c>
      <c r="B14" s="53"/>
      <c r="C14" s="53"/>
      <c r="D14" s="53"/>
      <c r="E14" s="53"/>
      <c r="F14" s="53"/>
      <c r="G14" s="53"/>
      <c r="H14" s="139"/>
      <c r="I14" s="145" t="s">
        <v>148</v>
      </c>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52" t="s">
        <v>108</v>
      </c>
      <c r="CO14" s="53"/>
      <c r="CP14" s="53"/>
      <c r="CQ14" s="53"/>
      <c r="CR14" s="53"/>
      <c r="CS14" s="53"/>
      <c r="CT14" s="53"/>
      <c r="CU14" s="139"/>
      <c r="CV14" s="142" t="s">
        <v>36</v>
      </c>
      <c r="CW14" s="53"/>
      <c r="CX14" s="53"/>
      <c r="CY14" s="53"/>
      <c r="CZ14" s="53"/>
      <c r="DA14" s="53"/>
      <c r="DB14" s="53"/>
      <c r="DC14" s="53"/>
      <c r="DD14" s="53"/>
      <c r="DE14" s="139"/>
      <c r="DF14" s="137"/>
      <c r="DG14" s="62"/>
      <c r="DH14" s="62"/>
      <c r="DI14" s="62"/>
      <c r="DJ14" s="62"/>
      <c r="DK14" s="62"/>
      <c r="DL14" s="62"/>
      <c r="DM14" s="62"/>
      <c r="DN14" s="62"/>
      <c r="DO14" s="62"/>
      <c r="DP14" s="62"/>
      <c r="DQ14" s="62"/>
      <c r="DR14" s="138"/>
      <c r="DS14" s="137"/>
      <c r="DT14" s="62"/>
      <c r="DU14" s="62"/>
      <c r="DV14" s="62"/>
      <c r="DW14" s="62"/>
      <c r="DX14" s="62"/>
      <c r="DY14" s="62"/>
      <c r="DZ14" s="62"/>
      <c r="EA14" s="62"/>
      <c r="EB14" s="62"/>
      <c r="EC14" s="62"/>
      <c r="ED14" s="62"/>
      <c r="EE14" s="138"/>
      <c r="EF14" s="137"/>
      <c r="EG14" s="62"/>
      <c r="EH14" s="62"/>
      <c r="EI14" s="62"/>
      <c r="EJ14" s="62"/>
      <c r="EK14" s="62"/>
      <c r="EL14" s="62"/>
      <c r="EM14" s="62"/>
      <c r="EN14" s="62"/>
      <c r="EO14" s="62"/>
      <c r="EP14" s="62"/>
      <c r="EQ14" s="62"/>
      <c r="ER14" s="138"/>
      <c r="ES14" s="137"/>
      <c r="ET14" s="62"/>
      <c r="EU14" s="62"/>
      <c r="EV14" s="62"/>
      <c r="EW14" s="62"/>
      <c r="EX14" s="62"/>
      <c r="EY14" s="62"/>
      <c r="EZ14" s="62"/>
      <c r="FA14" s="62"/>
      <c r="FB14" s="62"/>
      <c r="FC14" s="62"/>
      <c r="FD14" s="62"/>
      <c r="FE14" s="63"/>
    </row>
    <row r="15" spans="1:161" ht="22.5" customHeight="1">
      <c r="A15" s="53" t="s">
        <v>109</v>
      </c>
      <c r="B15" s="53"/>
      <c r="C15" s="53"/>
      <c r="D15" s="53"/>
      <c r="E15" s="53"/>
      <c r="F15" s="53"/>
      <c r="G15" s="53"/>
      <c r="H15" s="139"/>
      <c r="I15" s="143" t="s">
        <v>110</v>
      </c>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52" t="s">
        <v>111</v>
      </c>
      <c r="CO15" s="53"/>
      <c r="CP15" s="53"/>
      <c r="CQ15" s="53"/>
      <c r="CR15" s="53"/>
      <c r="CS15" s="53"/>
      <c r="CT15" s="53"/>
      <c r="CU15" s="139"/>
      <c r="CV15" s="142" t="s">
        <v>36</v>
      </c>
      <c r="CW15" s="53"/>
      <c r="CX15" s="53"/>
      <c r="CY15" s="53"/>
      <c r="CZ15" s="53"/>
      <c r="DA15" s="53"/>
      <c r="DB15" s="53"/>
      <c r="DC15" s="53"/>
      <c r="DD15" s="53"/>
      <c r="DE15" s="139"/>
      <c r="DF15" s="137">
        <v>0</v>
      </c>
      <c r="DG15" s="62"/>
      <c r="DH15" s="62"/>
      <c r="DI15" s="62"/>
      <c r="DJ15" s="62"/>
      <c r="DK15" s="62"/>
      <c r="DL15" s="62"/>
      <c r="DM15" s="62"/>
      <c r="DN15" s="62"/>
      <c r="DO15" s="62"/>
      <c r="DP15" s="62"/>
      <c r="DQ15" s="62"/>
      <c r="DR15" s="138"/>
      <c r="DS15" s="137">
        <v>0</v>
      </c>
      <c r="DT15" s="62"/>
      <c r="DU15" s="62"/>
      <c r="DV15" s="62"/>
      <c r="DW15" s="62"/>
      <c r="DX15" s="62"/>
      <c r="DY15" s="62"/>
      <c r="DZ15" s="62"/>
      <c r="EA15" s="62"/>
      <c r="EB15" s="62"/>
      <c r="EC15" s="62"/>
      <c r="ED15" s="62"/>
      <c r="EE15" s="138"/>
      <c r="EF15" s="137">
        <v>0</v>
      </c>
      <c r="EG15" s="62"/>
      <c r="EH15" s="62"/>
      <c r="EI15" s="62"/>
      <c r="EJ15" s="62"/>
      <c r="EK15" s="62"/>
      <c r="EL15" s="62"/>
      <c r="EM15" s="62"/>
      <c r="EN15" s="62"/>
      <c r="EO15" s="62"/>
      <c r="EP15" s="62"/>
      <c r="EQ15" s="62"/>
      <c r="ER15" s="138"/>
      <c r="ES15" s="137"/>
      <c r="ET15" s="62"/>
      <c r="EU15" s="62"/>
      <c r="EV15" s="62"/>
      <c r="EW15" s="62"/>
      <c r="EX15" s="62"/>
      <c r="EY15" s="62"/>
      <c r="EZ15" s="62"/>
      <c r="FA15" s="62"/>
      <c r="FB15" s="62"/>
      <c r="FC15" s="62"/>
      <c r="FD15" s="62"/>
      <c r="FE15" s="63"/>
    </row>
    <row r="16" spans="1:161" ht="22.5" customHeight="1">
      <c r="A16" s="53" t="s">
        <v>112</v>
      </c>
      <c r="B16" s="53"/>
      <c r="C16" s="53"/>
      <c r="D16" s="53"/>
      <c r="E16" s="53"/>
      <c r="F16" s="53"/>
      <c r="G16" s="53"/>
      <c r="H16" s="139"/>
      <c r="I16" s="145" t="s">
        <v>105</v>
      </c>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52" t="s">
        <v>113</v>
      </c>
      <c r="CO16" s="53"/>
      <c r="CP16" s="53"/>
      <c r="CQ16" s="53"/>
      <c r="CR16" s="53"/>
      <c r="CS16" s="53"/>
      <c r="CT16" s="53"/>
      <c r="CU16" s="139"/>
      <c r="CV16" s="142" t="s">
        <v>36</v>
      </c>
      <c r="CW16" s="53"/>
      <c r="CX16" s="53"/>
      <c r="CY16" s="53"/>
      <c r="CZ16" s="53"/>
      <c r="DA16" s="53"/>
      <c r="DB16" s="53"/>
      <c r="DC16" s="53"/>
      <c r="DD16" s="53"/>
      <c r="DE16" s="139"/>
      <c r="DF16" s="137">
        <v>0</v>
      </c>
      <c r="DG16" s="62"/>
      <c r="DH16" s="62"/>
      <c r="DI16" s="62"/>
      <c r="DJ16" s="62"/>
      <c r="DK16" s="62"/>
      <c r="DL16" s="62"/>
      <c r="DM16" s="62"/>
      <c r="DN16" s="62"/>
      <c r="DO16" s="62"/>
      <c r="DP16" s="62"/>
      <c r="DQ16" s="62"/>
      <c r="DR16" s="138"/>
      <c r="DS16" s="137">
        <v>0</v>
      </c>
      <c r="DT16" s="62"/>
      <c r="DU16" s="62"/>
      <c r="DV16" s="62"/>
      <c r="DW16" s="62"/>
      <c r="DX16" s="62"/>
      <c r="DY16" s="62"/>
      <c r="DZ16" s="62"/>
      <c r="EA16" s="62"/>
      <c r="EB16" s="62"/>
      <c r="EC16" s="62"/>
      <c r="ED16" s="62"/>
      <c r="EE16" s="138"/>
      <c r="EF16" s="137">
        <v>0</v>
      </c>
      <c r="EG16" s="62"/>
      <c r="EH16" s="62"/>
      <c r="EI16" s="62"/>
      <c r="EJ16" s="62"/>
      <c r="EK16" s="62"/>
      <c r="EL16" s="62"/>
      <c r="EM16" s="62"/>
      <c r="EN16" s="62"/>
      <c r="EO16" s="62"/>
      <c r="EP16" s="62"/>
      <c r="EQ16" s="62"/>
      <c r="ER16" s="138"/>
      <c r="ES16" s="137"/>
      <c r="ET16" s="62"/>
      <c r="EU16" s="62"/>
      <c r="EV16" s="62"/>
      <c r="EW16" s="62"/>
      <c r="EX16" s="62"/>
      <c r="EY16" s="62"/>
      <c r="EZ16" s="62"/>
      <c r="FA16" s="62"/>
      <c r="FB16" s="62"/>
      <c r="FC16" s="62"/>
      <c r="FD16" s="62"/>
      <c r="FE16" s="63"/>
    </row>
    <row r="17" spans="1:161" ht="14.25" customHeight="1">
      <c r="A17" s="53" t="s">
        <v>114</v>
      </c>
      <c r="B17" s="53"/>
      <c r="C17" s="53"/>
      <c r="D17" s="53"/>
      <c r="E17" s="53"/>
      <c r="F17" s="53"/>
      <c r="G17" s="53"/>
      <c r="H17" s="139"/>
      <c r="I17" s="145" t="s">
        <v>148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52" t="s">
        <v>115</v>
      </c>
      <c r="CO17" s="53"/>
      <c r="CP17" s="53"/>
      <c r="CQ17" s="53"/>
      <c r="CR17" s="53"/>
      <c r="CS17" s="53"/>
      <c r="CT17" s="53"/>
      <c r="CU17" s="139"/>
      <c r="CV17" s="142" t="s">
        <v>36</v>
      </c>
      <c r="CW17" s="53"/>
      <c r="CX17" s="53"/>
      <c r="CY17" s="53"/>
      <c r="CZ17" s="53"/>
      <c r="DA17" s="53"/>
      <c r="DB17" s="53"/>
      <c r="DC17" s="53"/>
      <c r="DD17" s="53"/>
      <c r="DE17" s="139"/>
      <c r="DF17" s="137"/>
      <c r="DG17" s="62"/>
      <c r="DH17" s="62"/>
      <c r="DI17" s="62"/>
      <c r="DJ17" s="62"/>
      <c r="DK17" s="62"/>
      <c r="DL17" s="62"/>
      <c r="DM17" s="62"/>
      <c r="DN17" s="62"/>
      <c r="DO17" s="62"/>
      <c r="DP17" s="62"/>
      <c r="DQ17" s="62"/>
      <c r="DR17" s="138"/>
      <c r="DS17" s="137"/>
      <c r="DT17" s="62"/>
      <c r="DU17" s="62"/>
      <c r="DV17" s="62"/>
      <c r="DW17" s="62"/>
      <c r="DX17" s="62"/>
      <c r="DY17" s="62"/>
      <c r="DZ17" s="62"/>
      <c r="EA17" s="62"/>
      <c r="EB17" s="62"/>
      <c r="EC17" s="62"/>
      <c r="ED17" s="62"/>
      <c r="EE17" s="138"/>
      <c r="EF17" s="137"/>
      <c r="EG17" s="62"/>
      <c r="EH17" s="62"/>
      <c r="EI17" s="62"/>
      <c r="EJ17" s="62"/>
      <c r="EK17" s="62"/>
      <c r="EL17" s="62"/>
      <c r="EM17" s="62"/>
      <c r="EN17" s="62"/>
      <c r="EO17" s="62"/>
      <c r="EP17" s="62"/>
      <c r="EQ17" s="62"/>
      <c r="ER17" s="138"/>
      <c r="ES17" s="137"/>
      <c r="ET17" s="62"/>
      <c r="EU17" s="62"/>
      <c r="EV17" s="62"/>
      <c r="EW17" s="62"/>
      <c r="EX17" s="62"/>
      <c r="EY17" s="62"/>
      <c r="EZ17" s="62"/>
      <c r="FA17" s="62"/>
      <c r="FB17" s="62"/>
      <c r="FC17" s="62"/>
      <c r="FD17" s="62"/>
      <c r="FE17" s="63"/>
    </row>
    <row r="18" spans="1:161" ht="25.5" customHeight="1">
      <c r="A18" s="53" t="s">
        <v>116</v>
      </c>
      <c r="B18" s="53"/>
      <c r="C18" s="53"/>
      <c r="D18" s="53"/>
      <c r="E18" s="53"/>
      <c r="F18" s="53"/>
      <c r="G18" s="53"/>
      <c r="H18" s="139"/>
      <c r="I18" s="143" t="s">
        <v>149</v>
      </c>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52" t="s">
        <v>117</v>
      </c>
      <c r="CO18" s="53"/>
      <c r="CP18" s="53"/>
      <c r="CQ18" s="53"/>
      <c r="CR18" s="53"/>
      <c r="CS18" s="53"/>
      <c r="CT18" s="53"/>
      <c r="CU18" s="139"/>
      <c r="CV18" s="142" t="s">
        <v>36</v>
      </c>
      <c r="CW18" s="53"/>
      <c r="CX18" s="53"/>
      <c r="CY18" s="53"/>
      <c r="CZ18" s="53"/>
      <c r="DA18" s="53"/>
      <c r="DB18" s="53"/>
      <c r="DC18" s="53"/>
      <c r="DD18" s="53"/>
      <c r="DE18" s="139"/>
      <c r="DF18" s="137"/>
      <c r="DG18" s="62"/>
      <c r="DH18" s="62"/>
      <c r="DI18" s="62"/>
      <c r="DJ18" s="62"/>
      <c r="DK18" s="62"/>
      <c r="DL18" s="62"/>
      <c r="DM18" s="62"/>
      <c r="DN18" s="62"/>
      <c r="DO18" s="62"/>
      <c r="DP18" s="62"/>
      <c r="DQ18" s="62"/>
      <c r="DR18" s="138"/>
      <c r="DS18" s="137"/>
      <c r="DT18" s="62"/>
      <c r="DU18" s="62"/>
      <c r="DV18" s="62"/>
      <c r="DW18" s="62"/>
      <c r="DX18" s="62"/>
      <c r="DY18" s="62"/>
      <c r="DZ18" s="62"/>
      <c r="EA18" s="62"/>
      <c r="EB18" s="62"/>
      <c r="EC18" s="62"/>
      <c r="ED18" s="62"/>
      <c r="EE18" s="138"/>
      <c r="EF18" s="137"/>
      <c r="EG18" s="62"/>
      <c r="EH18" s="62"/>
      <c r="EI18" s="62"/>
      <c r="EJ18" s="62"/>
      <c r="EK18" s="62"/>
      <c r="EL18" s="62"/>
      <c r="EM18" s="62"/>
      <c r="EN18" s="62"/>
      <c r="EO18" s="62"/>
      <c r="EP18" s="62"/>
      <c r="EQ18" s="62"/>
      <c r="ER18" s="138"/>
      <c r="ES18" s="137"/>
      <c r="ET18" s="62"/>
      <c r="EU18" s="62"/>
      <c r="EV18" s="62"/>
      <c r="EW18" s="62"/>
      <c r="EX18" s="62"/>
      <c r="EY18" s="62"/>
      <c r="EZ18" s="62"/>
      <c r="FA18" s="62"/>
      <c r="FB18" s="62"/>
      <c r="FC18" s="62"/>
      <c r="FD18" s="62"/>
      <c r="FE18" s="63"/>
    </row>
    <row r="19" spans="1:161" ht="12" customHeight="1">
      <c r="A19" s="53" t="s">
        <v>118</v>
      </c>
      <c r="B19" s="53"/>
      <c r="C19" s="53"/>
      <c r="D19" s="53"/>
      <c r="E19" s="53"/>
      <c r="F19" s="53"/>
      <c r="G19" s="53"/>
      <c r="H19" s="139"/>
      <c r="I19" s="143" t="s">
        <v>119</v>
      </c>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52" t="s">
        <v>120</v>
      </c>
      <c r="CO19" s="53"/>
      <c r="CP19" s="53"/>
      <c r="CQ19" s="53"/>
      <c r="CR19" s="53"/>
      <c r="CS19" s="53"/>
      <c r="CT19" s="53"/>
      <c r="CU19" s="139"/>
      <c r="CV19" s="142" t="s">
        <v>36</v>
      </c>
      <c r="CW19" s="53"/>
      <c r="CX19" s="53"/>
      <c r="CY19" s="53"/>
      <c r="CZ19" s="53"/>
      <c r="DA19" s="53"/>
      <c r="DB19" s="53"/>
      <c r="DC19" s="53"/>
      <c r="DD19" s="53"/>
      <c r="DE19" s="139"/>
      <c r="DF19" s="137"/>
      <c r="DG19" s="62"/>
      <c r="DH19" s="62"/>
      <c r="DI19" s="62"/>
      <c r="DJ19" s="62"/>
      <c r="DK19" s="62"/>
      <c r="DL19" s="62"/>
      <c r="DM19" s="62"/>
      <c r="DN19" s="62"/>
      <c r="DO19" s="62"/>
      <c r="DP19" s="62"/>
      <c r="DQ19" s="62"/>
      <c r="DR19" s="138"/>
      <c r="DS19" s="137"/>
      <c r="DT19" s="62"/>
      <c r="DU19" s="62"/>
      <c r="DV19" s="62"/>
      <c r="DW19" s="62"/>
      <c r="DX19" s="62"/>
      <c r="DY19" s="62"/>
      <c r="DZ19" s="62"/>
      <c r="EA19" s="62"/>
      <c r="EB19" s="62"/>
      <c r="EC19" s="62"/>
      <c r="ED19" s="62"/>
      <c r="EE19" s="138"/>
      <c r="EF19" s="137"/>
      <c r="EG19" s="62"/>
      <c r="EH19" s="62"/>
      <c r="EI19" s="62"/>
      <c r="EJ19" s="62"/>
      <c r="EK19" s="62"/>
      <c r="EL19" s="62"/>
      <c r="EM19" s="62"/>
      <c r="EN19" s="62"/>
      <c r="EO19" s="62"/>
      <c r="EP19" s="62"/>
      <c r="EQ19" s="62"/>
      <c r="ER19" s="138"/>
      <c r="ES19" s="137"/>
      <c r="ET19" s="62"/>
      <c r="EU19" s="62"/>
      <c r="EV19" s="62"/>
      <c r="EW19" s="62"/>
      <c r="EX19" s="62"/>
      <c r="EY19" s="62"/>
      <c r="EZ19" s="62"/>
      <c r="FA19" s="62"/>
      <c r="FB19" s="62"/>
      <c r="FC19" s="62"/>
      <c r="FD19" s="62"/>
      <c r="FE19" s="63"/>
    </row>
    <row r="20" spans="1:161" ht="21.75" customHeight="1">
      <c r="A20" s="53" t="s">
        <v>121</v>
      </c>
      <c r="B20" s="53"/>
      <c r="C20" s="53"/>
      <c r="D20" s="53"/>
      <c r="E20" s="53"/>
      <c r="F20" s="53"/>
      <c r="G20" s="53"/>
      <c r="H20" s="139"/>
      <c r="I20" s="145" t="s">
        <v>105</v>
      </c>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52" t="s">
        <v>122</v>
      </c>
      <c r="CO20" s="53"/>
      <c r="CP20" s="53"/>
      <c r="CQ20" s="53"/>
      <c r="CR20" s="53"/>
      <c r="CS20" s="53"/>
      <c r="CT20" s="53"/>
      <c r="CU20" s="139"/>
      <c r="CV20" s="142" t="s">
        <v>36</v>
      </c>
      <c r="CW20" s="53"/>
      <c r="CX20" s="53"/>
      <c r="CY20" s="53"/>
      <c r="CZ20" s="53"/>
      <c r="DA20" s="53"/>
      <c r="DB20" s="53"/>
      <c r="DC20" s="53"/>
      <c r="DD20" s="53"/>
      <c r="DE20" s="139"/>
      <c r="DF20" s="137"/>
      <c r="DG20" s="62"/>
      <c r="DH20" s="62"/>
      <c r="DI20" s="62"/>
      <c r="DJ20" s="62"/>
      <c r="DK20" s="62"/>
      <c r="DL20" s="62"/>
      <c r="DM20" s="62"/>
      <c r="DN20" s="62"/>
      <c r="DO20" s="62"/>
      <c r="DP20" s="62"/>
      <c r="DQ20" s="62"/>
      <c r="DR20" s="138"/>
      <c r="DS20" s="137"/>
      <c r="DT20" s="62"/>
      <c r="DU20" s="62"/>
      <c r="DV20" s="62"/>
      <c r="DW20" s="62"/>
      <c r="DX20" s="62"/>
      <c r="DY20" s="62"/>
      <c r="DZ20" s="62"/>
      <c r="EA20" s="62"/>
      <c r="EB20" s="62"/>
      <c r="EC20" s="62"/>
      <c r="ED20" s="62"/>
      <c r="EE20" s="138"/>
      <c r="EF20" s="137"/>
      <c r="EG20" s="62"/>
      <c r="EH20" s="62"/>
      <c r="EI20" s="62"/>
      <c r="EJ20" s="62"/>
      <c r="EK20" s="62"/>
      <c r="EL20" s="62"/>
      <c r="EM20" s="62"/>
      <c r="EN20" s="62"/>
      <c r="EO20" s="62"/>
      <c r="EP20" s="62"/>
      <c r="EQ20" s="62"/>
      <c r="ER20" s="138"/>
      <c r="ES20" s="137"/>
      <c r="ET20" s="62"/>
      <c r="EU20" s="62"/>
      <c r="EV20" s="62"/>
      <c r="EW20" s="62"/>
      <c r="EX20" s="62"/>
      <c r="EY20" s="62"/>
      <c r="EZ20" s="62"/>
      <c r="FA20" s="62"/>
      <c r="FB20" s="62"/>
      <c r="FC20" s="62"/>
      <c r="FD20" s="62"/>
      <c r="FE20" s="63"/>
    </row>
    <row r="21" spans="1:161" ht="12.75" customHeight="1">
      <c r="A21" s="53" t="s">
        <v>123</v>
      </c>
      <c r="B21" s="53"/>
      <c r="C21" s="53"/>
      <c r="D21" s="53"/>
      <c r="E21" s="53"/>
      <c r="F21" s="53"/>
      <c r="G21" s="53"/>
      <c r="H21" s="139"/>
      <c r="I21" s="145" t="s">
        <v>148</v>
      </c>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52" t="s">
        <v>124</v>
      </c>
      <c r="CO21" s="53"/>
      <c r="CP21" s="53"/>
      <c r="CQ21" s="53"/>
      <c r="CR21" s="53"/>
      <c r="CS21" s="53"/>
      <c r="CT21" s="53"/>
      <c r="CU21" s="139"/>
      <c r="CV21" s="142" t="s">
        <v>36</v>
      </c>
      <c r="CW21" s="53"/>
      <c r="CX21" s="53"/>
      <c r="CY21" s="53"/>
      <c r="CZ21" s="53"/>
      <c r="DA21" s="53"/>
      <c r="DB21" s="53"/>
      <c r="DC21" s="53"/>
      <c r="DD21" s="53"/>
      <c r="DE21" s="139"/>
      <c r="DF21" s="137"/>
      <c r="DG21" s="62"/>
      <c r="DH21" s="62"/>
      <c r="DI21" s="62"/>
      <c r="DJ21" s="62"/>
      <c r="DK21" s="62"/>
      <c r="DL21" s="62"/>
      <c r="DM21" s="62"/>
      <c r="DN21" s="62"/>
      <c r="DO21" s="62"/>
      <c r="DP21" s="62"/>
      <c r="DQ21" s="62"/>
      <c r="DR21" s="138"/>
      <c r="DS21" s="137"/>
      <c r="DT21" s="62"/>
      <c r="DU21" s="62"/>
      <c r="DV21" s="62"/>
      <c r="DW21" s="62"/>
      <c r="DX21" s="62"/>
      <c r="DY21" s="62"/>
      <c r="DZ21" s="62"/>
      <c r="EA21" s="62"/>
      <c r="EB21" s="62"/>
      <c r="EC21" s="62"/>
      <c r="ED21" s="62"/>
      <c r="EE21" s="138"/>
      <c r="EF21" s="137"/>
      <c r="EG21" s="62"/>
      <c r="EH21" s="62"/>
      <c r="EI21" s="62"/>
      <c r="EJ21" s="62"/>
      <c r="EK21" s="62"/>
      <c r="EL21" s="62"/>
      <c r="EM21" s="62"/>
      <c r="EN21" s="62"/>
      <c r="EO21" s="62"/>
      <c r="EP21" s="62"/>
      <c r="EQ21" s="62"/>
      <c r="ER21" s="138"/>
      <c r="ES21" s="137"/>
      <c r="ET21" s="62"/>
      <c r="EU21" s="62"/>
      <c r="EV21" s="62"/>
      <c r="EW21" s="62"/>
      <c r="EX21" s="62"/>
      <c r="EY21" s="62"/>
      <c r="EZ21" s="62"/>
      <c r="FA21" s="62"/>
      <c r="FB21" s="62"/>
      <c r="FC21" s="62"/>
      <c r="FD21" s="62"/>
      <c r="FE21" s="63"/>
    </row>
    <row r="22" spans="1:161" ht="12" thickBot="1">
      <c r="A22" s="53" t="s">
        <v>125</v>
      </c>
      <c r="B22" s="53"/>
      <c r="C22" s="53"/>
      <c r="D22" s="53"/>
      <c r="E22" s="53"/>
      <c r="F22" s="53"/>
      <c r="G22" s="53"/>
      <c r="H22" s="139"/>
      <c r="I22" s="143" t="s">
        <v>126</v>
      </c>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75" t="s">
        <v>127</v>
      </c>
      <c r="CO22" s="76"/>
      <c r="CP22" s="76"/>
      <c r="CQ22" s="76"/>
      <c r="CR22" s="76"/>
      <c r="CS22" s="76"/>
      <c r="CT22" s="76"/>
      <c r="CU22" s="151"/>
      <c r="CV22" s="152" t="s">
        <v>36</v>
      </c>
      <c r="CW22" s="76"/>
      <c r="CX22" s="76"/>
      <c r="CY22" s="76"/>
      <c r="CZ22" s="76"/>
      <c r="DA22" s="76"/>
      <c r="DB22" s="76"/>
      <c r="DC22" s="76"/>
      <c r="DD22" s="76"/>
      <c r="DE22" s="151"/>
      <c r="DF22" s="147">
        <v>1804993</v>
      </c>
      <c r="DG22" s="148"/>
      <c r="DH22" s="148"/>
      <c r="DI22" s="148"/>
      <c r="DJ22" s="148"/>
      <c r="DK22" s="148"/>
      <c r="DL22" s="148"/>
      <c r="DM22" s="148"/>
      <c r="DN22" s="148"/>
      <c r="DO22" s="148"/>
      <c r="DP22" s="148"/>
      <c r="DQ22" s="148"/>
      <c r="DR22" s="149"/>
      <c r="DS22" s="147">
        <v>1547000</v>
      </c>
      <c r="DT22" s="148"/>
      <c r="DU22" s="148"/>
      <c r="DV22" s="148"/>
      <c r="DW22" s="148"/>
      <c r="DX22" s="148"/>
      <c r="DY22" s="148"/>
      <c r="DZ22" s="148"/>
      <c r="EA22" s="148"/>
      <c r="EB22" s="148"/>
      <c r="EC22" s="148"/>
      <c r="ED22" s="148"/>
      <c r="EE22" s="149"/>
      <c r="EF22" s="147">
        <f>DS22</f>
        <v>1547000</v>
      </c>
      <c r="EG22" s="148"/>
      <c r="EH22" s="148"/>
      <c r="EI22" s="148"/>
      <c r="EJ22" s="148"/>
      <c r="EK22" s="148"/>
      <c r="EL22" s="148"/>
      <c r="EM22" s="148"/>
      <c r="EN22" s="148"/>
      <c r="EO22" s="148"/>
      <c r="EP22" s="148"/>
      <c r="EQ22" s="148"/>
      <c r="ER22" s="149"/>
      <c r="ES22" s="147"/>
      <c r="ET22" s="148"/>
      <c r="EU22" s="148"/>
      <c r="EV22" s="148"/>
      <c r="EW22" s="148"/>
      <c r="EX22" s="148"/>
      <c r="EY22" s="148"/>
      <c r="EZ22" s="148"/>
      <c r="FA22" s="148"/>
      <c r="FB22" s="148"/>
      <c r="FC22" s="148"/>
      <c r="FD22" s="148"/>
      <c r="FE22" s="150"/>
    </row>
    <row r="23" spans="1:161" ht="20.25" customHeight="1">
      <c r="A23" s="53" t="s">
        <v>128</v>
      </c>
      <c r="B23" s="53"/>
      <c r="C23" s="53"/>
      <c r="D23" s="53"/>
      <c r="E23" s="53"/>
      <c r="F23" s="53"/>
      <c r="G23" s="53"/>
      <c r="H23" s="139"/>
      <c r="I23" s="145" t="s">
        <v>105</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53" t="s">
        <v>129</v>
      </c>
      <c r="CO23" s="134"/>
      <c r="CP23" s="134"/>
      <c r="CQ23" s="134"/>
      <c r="CR23" s="134"/>
      <c r="CS23" s="134"/>
      <c r="CT23" s="134"/>
      <c r="CU23" s="135"/>
      <c r="CV23" s="133" t="s">
        <v>36</v>
      </c>
      <c r="CW23" s="134"/>
      <c r="CX23" s="134"/>
      <c r="CY23" s="134"/>
      <c r="CZ23" s="134"/>
      <c r="DA23" s="134"/>
      <c r="DB23" s="134"/>
      <c r="DC23" s="134"/>
      <c r="DD23" s="134"/>
      <c r="DE23" s="135"/>
      <c r="DF23" s="122">
        <f>DF22</f>
        <v>1804993</v>
      </c>
      <c r="DG23" s="123"/>
      <c r="DH23" s="123"/>
      <c r="DI23" s="123"/>
      <c r="DJ23" s="123"/>
      <c r="DK23" s="123"/>
      <c r="DL23" s="123"/>
      <c r="DM23" s="123"/>
      <c r="DN23" s="123"/>
      <c r="DO23" s="123"/>
      <c r="DP23" s="123"/>
      <c r="DQ23" s="123"/>
      <c r="DR23" s="136"/>
      <c r="DS23" s="122">
        <f>DS22</f>
        <v>1547000</v>
      </c>
      <c r="DT23" s="123"/>
      <c r="DU23" s="123"/>
      <c r="DV23" s="123"/>
      <c r="DW23" s="123"/>
      <c r="DX23" s="123"/>
      <c r="DY23" s="123"/>
      <c r="DZ23" s="123"/>
      <c r="EA23" s="123"/>
      <c r="EB23" s="123"/>
      <c r="EC23" s="123"/>
      <c r="ED23" s="123"/>
      <c r="EE23" s="136"/>
      <c r="EF23" s="122">
        <f>EF22</f>
        <v>1547000</v>
      </c>
      <c r="EG23" s="123"/>
      <c r="EH23" s="123"/>
      <c r="EI23" s="123"/>
      <c r="EJ23" s="123"/>
      <c r="EK23" s="123"/>
      <c r="EL23" s="123"/>
      <c r="EM23" s="123"/>
      <c r="EN23" s="123"/>
      <c r="EO23" s="123"/>
      <c r="EP23" s="123"/>
      <c r="EQ23" s="123"/>
      <c r="ER23" s="136"/>
      <c r="ES23" s="122"/>
      <c r="ET23" s="123"/>
      <c r="EU23" s="123"/>
      <c r="EV23" s="123"/>
      <c r="EW23" s="123"/>
      <c r="EX23" s="123"/>
      <c r="EY23" s="123"/>
      <c r="EZ23" s="123"/>
      <c r="FA23" s="123"/>
      <c r="FB23" s="123"/>
      <c r="FC23" s="123"/>
      <c r="FD23" s="123"/>
      <c r="FE23" s="124"/>
    </row>
    <row r="24" spans="1:161" ht="11.25">
      <c r="A24" s="53" t="s">
        <v>130</v>
      </c>
      <c r="B24" s="53"/>
      <c r="C24" s="53"/>
      <c r="D24" s="53"/>
      <c r="E24" s="53"/>
      <c r="F24" s="53"/>
      <c r="G24" s="53"/>
      <c r="H24" s="139"/>
      <c r="I24" s="145" t="s">
        <v>131</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52" t="s">
        <v>132</v>
      </c>
      <c r="CO24" s="53"/>
      <c r="CP24" s="53"/>
      <c r="CQ24" s="53"/>
      <c r="CR24" s="53"/>
      <c r="CS24" s="53"/>
      <c r="CT24" s="53"/>
      <c r="CU24" s="139"/>
      <c r="CV24" s="142" t="s">
        <v>36</v>
      </c>
      <c r="CW24" s="53"/>
      <c r="CX24" s="53"/>
      <c r="CY24" s="53"/>
      <c r="CZ24" s="53"/>
      <c r="DA24" s="53"/>
      <c r="DB24" s="53"/>
      <c r="DC24" s="53"/>
      <c r="DD24" s="53"/>
      <c r="DE24" s="139"/>
      <c r="DF24" s="137"/>
      <c r="DG24" s="62"/>
      <c r="DH24" s="62"/>
      <c r="DI24" s="62"/>
      <c r="DJ24" s="62"/>
      <c r="DK24" s="62"/>
      <c r="DL24" s="62"/>
      <c r="DM24" s="62"/>
      <c r="DN24" s="62"/>
      <c r="DO24" s="62"/>
      <c r="DP24" s="62"/>
      <c r="DQ24" s="62"/>
      <c r="DR24" s="138"/>
      <c r="DS24" s="137"/>
      <c r="DT24" s="62"/>
      <c r="DU24" s="62"/>
      <c r="DV24" s="62"/>
      <c r="DW24" s="62"/>
      <c r="DX24" s="62"/>
      <c r="DY24" s="62"/>
      <c r="DZ24" s="62"/>
      <c r="EA24" s="62"/>
      <c r="EB24" s="62"/>
      <c r="EC24" s="62"/>
      <c r="ED24" s="62"/>
      <c r="EE24" s="138"/>
      <c r="EF24" s="137"/>
      <c r="EG24" s="62"/>
      <c r="EH24" s="62"/>
      <c r="EI24" s="62"/>
      <c r="EJ24" s="62"/>
      <c r="EK24" s="62"/>
      <c r="EL24" s="62"/>
      <c r="EM24" s="62"/>
      <c r="EN24" s="62"/>
      <c r="EO24" s="62"/>
      <c r="EP24" s="62"/>
      <c r="EQ24" s="62"/>
      <c r="ER24" s="138"/>
      <c r="ES24" s="137"/>
      <c r="ET24" s="62"/>
      <c r="EU24" s="62"/>
      <c r="EV24" s="62"/>
      <c r="EW24" s="62"/>
      <c r="EX24" s="62"/>
      <c r="EY24" s="62"/>
      <c r="EZ24" s="62"/>
      <c r="FA24" s="62"/>
      <c r="FB24" s="62"/>
      <c r="FC24" s="62"/>
      <c r="FD24" s="62"/>
      <c r="FE24" s="63"/>
    </row>
    <row r="25" spans="1:161" ht="44.25" customHeight="1">
      <c r="A25" s="53" t="s">
        <v>10</v>
      </c>
      <c r="B25" s="53"/>
      <c r="C25" s="53"/>
      <c r="D25" s="53"/>
      <c r="E25" s="53"/>
      <c r="F25" s="53"/>
      <c r="G25" s="53"/>
      <c r="H25" s="139"/>
      <c r="I25" s="88" t="s">
        <v>150</v>
      </c>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52" t="s">
        <v>133</v>
      </c>
      <c r="CO25" s="53"/>
      <c r="CP25" s="53"/>
      <c r="CQ25" s="53"/>
      <c r="CR25" s="53"/>
      <c r="CS25" s="53"/>
      <c r="CT25" s="53"/>
      <c r="CU25" s="139"/>
      <c r="CV25" s="142" t="s">
        <v>36</v>
      </c>
      <c r="CW25" s="53"/>
      <c r="CX25" s="53"/>
      <c r="CY25" s="53"/>
      <c r="CZ25" s="53"/>
      <c r="DA25" s="53"/>
      <c r="DB25" s="53"/>
      <c r="DC25" s="53"/>
      <c r="DD25" s="53"/>
      <c r="DE25" s="139"/>
      <c r="DF25" s="137">
        <f>DF26</f>
        <v>6397424.67</v>
      </c>
      <c r="DG25" s="62"/>
      <c r="DH25" s="62"/>
      <c r="DI25" s="62"/>
      <c r="DJ25" s="62"/>
      <c r="DK25" s="62"/>
      <c r="DL25" s="62"/>
      <c r="DM25" s="62"/>
      <c r="DN25" s="62"/>
      <c r="DO25" s="62"/>
      <c r="DP25" s="62"/>
      <c r="DQ25" s="62"/>
      <c r="DR25" s="138"/>
      <c r="DS25" s="137">
        <f>DS26</f>
        <v>4620638</v>
      </c>
      <c r="DT25" s="62"/>
      <c r="DU25" s="62"/>
      <c r="DV25" s="62"/>
      <c r="DW25" s="62"/>
      <c r="DX25" s="62"/>
      <c r="DY25" s="62"/>
      <c r="DZ25" s="62"/>
      <c r="EA25" s="62"/>
      <c r="EB25" s="62"/>
      <c r="EC25" s="62"/>
      <c r="ED25" s="62"/>
      <c r="EE25" s="138"/>
      <c r="EF25" s="137">
        <f>EF26</f>
        <v>4620638</v>
      </c>
      <c r="EG25" s="62"/>
      <c r="EH25" s="62"/>
      <c r="EI25" s="62"/>
      <c r="EJ25" s="62"/>
      <c r="EK25" s="62"/>
      <c r="EL25" s="62"/>
      <c r="EM25" s="62"/>
      <c r="EN25" s="62"/>
      <c r="EO25" s="62"/>
      <c r="EP25" s="62"/>
      <c r="EQ25" s="62"/>
      <c r="ER25" s="138"/>
      <c r="ES25" s="137"/>
      <c r="ET25" s="62"/>
      <c r="EU25" s="62"/>
      <c r="EV25" s="62"/>
      <c r="EW25" s="62"/>
      <c r="EX25" s="62"/>
      <c r="EY25" s="62"/>
      <c r="EZ25" s="62"/>
      <c r="FA25" s="62"/>
      <c r="FB25" s="62"/>
      <c r="FC25" s="62"/>
      <c r="FD25" s="62"/>
      <c r="FE25" s="63"/>
    </row>
    <row r="26" spans="1:161" ht="9.75" customHeight="1">
      <c r="A26" s="154"/>
      <c r="B26" s="154"/>
      <c r="C26" s="154"/>
      <c r="D26" s="154"/>
      <c r="E26" s="154"/>
      <c r="F26" s="154"/>
      <c r="G26" s="154"/>
      <c r="H26" s="155"/>
      <c r="I26" s="158" t="s">
        <v>134</v>
      </c>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60"/>
      <c r="CN26" s="161" t="s">
        <v>135</v>
      </c>
      <c r="CO26" s="154"/>
      <c r="CP26" s="154"/>
      <c r="CQ26" s="154"/>
      <c r="CR26" s="154"/>
      <c r="CS26" s="154"/>
      <c r="CT26" s="154"/>
      <c r="CU26" s="155"/>
      <c r="CV26" s="163" t="s">
        <v>295</v>
      </c>
      <c r="CW26" s="154"/>
      <c r="CX26" s="154"/>
      <c r="CY26" s="154"/>
      <c r="CZ26" s="154"/>
      <c r="DA26" s="154"/>
      <c r="DB26" s="154"/>
      <c r="DC26" s="154"/>
      <c r="DD26" s="154"/>
      <c r="DE26" s="155"/>
      <c r="DF26" s="165">
        <f>DF7</f>
        <v>6397424.67</v>
      </c>
      <c r="DG26" s="166"/>
      <c r="DH26" s="166"/>
      <c r="DI26" s="166"/>
      <c r="DJ26" s="166"/>
      <c r="DK26" s="166"/>
      <c r="DL26" s="166"/>
      <c r="DM26" s="166"/>
      <c r="DN26" s="166"/>
      <c r="DO26" s="166"/>
      <c r="DP26" s="166"/>
      <c r="DQ26" s="166"/>
      <c r="DR26" s="171"/>
      <c r="DS26" s="165">
        <f>DS7</f>
        <v>4620638</v>
      </c>
      <c r="DT26" s="166"/>
      <c r="DU26" s="166"/>
      <c r="DV26" s="166"/>
      <c r="DW26" s="166"/>
      <c r="DX26" s="166"/>
      <c r="DY26" s="166"/>
      <c r="DZ26" s="166"/>
      <c r="EA26" s="166"/>
      <c r="EB26" s="166"/>
      <c r="EC26" s="166"/>
      <c r="ED26" s="166"/>
      <c r="EE26" s="171"/>
      <c r="EF26" s="165">
        <f>DS26</f>
        <v>4620638</v>
      </c>
      <c r="EG26" s="166"/>
      <c r="EH26" s="166"/>
      <c r="EI26" s="166"/>
      <c r="EJ26" s="166"/>
      <c r="EK26" s="166"/>
      <c r="EL26" s="166"/>
      <c r="EM26" s="166"/>
      <c r="EN26" s="166"/>
      <c r="EO26" s="166"/>
      <c r="EP26" s="166"/>
      <c r="EQ26" s="166"/>
      <c r="ER26" s="171"/>
      <c r="ES26" s="165"/>
      <c r="ET26" s="166"/>
      <c r="EU26" s="166"/>
      <c r="EV26" s="166"/>
      <c r="EW26" s="166"/>
      <c r="EX26" s="166"/>
      <c r="EY26" s="166"/>
      <c r="EZ26" s="166"/>
      <c r="FA26" s="166"/>
      <c r="FB26" s="166"/>
      <c r="FC26" s="166"/>
      <c r="FD26" s="166"/>
      <c r="FE26" s="167"/>
    </row>
    <row r="27" spans="1:161" ht="11.25" hidden="1">
      <c r="A27" s="156"/>
      <c r="B27" s="156"/>
      <c r="C27" s="156"/>
      <c r="D27" s="156"/>
      <c r="E27" s="156"/>
      <c r="F27" s="156"/>
      <c r="G27" s="156"/>
      <c r="H27" s="157"/>
      <c r="I27" s="174"/>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62"/>
      <c r="CO27" s="156"/>
      <c r="CP27" s="156"/>
      <c r="CQ27" s="156"/>
      <c r="CR27" s="156"/>
      <c r="CS27" s="156"/>
      <c r="CT27" s="156"/>
      <c r="CU27" s="157"/>
      <c r="CV27" s="164"/>
      <c r="CW27" s="156"/>
      <c r="CX27" s="156"/>
      <c r="CY27" s="156"/>
      <c r="CZ27" s="156"/>
      <c r="DA27" s="156"/>
      <c r="DB27" s="156"/>
      <c r="DC27" s="156"/>
      <c r="DD27" s="156"/>
      <c r="DE27" s="157"/>
      <c r="DF27" s="168"/>
      <c r="DG27" s="169"/>
      <c r="DH27" s="169"/>
      <c r="DI27" s="169"/>
      <c r="DJ27" s="169"/>
      <c r="DK27" s="169"/>
      <c r="DL27" s="169"/>
      <c r="DM27" s="169"/>
      <c r="DN27" s="169"/>
      <c r="DO27" s="169"/>
      <c r="DP27" s="169"/>
      <c r="DQ27" s="169"/>
      <c r="DR27" s="172"/>
      <c r="DS27" s="168"/>
      <c r="DT27" s="169"/>
      <c r="DU27" s="169"/>
      <c r="DV27" s="169"/>
      <c r="DW27" s="169"/>
      <c r="DX27" s="169"/>
      <c r="DY27" s="169"/>
      <c r="DZ27" s="169"/>
      <c r="EA27" s="169"/>
      <c r="EB27" s="169"/>
      <c r="EC27" s="169"/>
      <c r="ED27" s="169"/>
      <c r="EE27" s="172"/>
      <c r="EF27" s="168"/>
      <c r="EG27" s="169"/>
      <c r="EH27" s="169"/>
      <c r="EI27" s="169"/>
      <c r="EJ27" s="169"/>
      <c r="EK27" s="169"/>
      <c r="EL27" s="169"/>
      <c r="EM27" s="169"/>
      <c r="EN27" s="169"/>
      <c r="EO27" s="169"/>
      <c r="EP27" s="169"/>
      <c r="EQ27" s="169"/>
      <c r="ER27" s="172"/>
      <c r="ES27" s="168"/>
      <c r="ET27" s="169"/>
      <c r="EU27" s="169"/>
      <c r="EV27" s="169"/>
      <c r="EW27" s="169"/>
      <c r="EX27" s="169"/>
      <c r="EY27" s="169"/>
      <c r="EZ27" s="169"/>
      <c r="FA27" s="169"/>
      <c r="FB27" s="169"/>
      <c r="FC27" s="169"/>
      <c r="FD27" s="169"/>
      <c r="FE27" s="170"/>
    </row>
    <row r="28" spans="1:161" ht="46.5" customHeight="1">
      <c r="A28" s="53" t="s">
        <v>11</v>
      </c>
      <c r="B28" s="53"/>
      <c r="C28" s="53"/>
      <c r="D28" s="53"/>
      <c r="E28" s="53"/>
      <c r="F28" s="53"/>
      <c r="G28" s="53"/>
      <c r="H28" s="139"/>
      <c r="I28" s="88" t="s">
        <v>136</v>
      </c>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52" t="s">
        <v>137</v>
      </c>
      <c r="CO28" s="53"/>
      <c r="CP28" s="53"/>
      <c r="CQ28" s="53"/>
      <c r="CR28" s="53"/>
      <c r="CS28" s="53"/>
      <c r="CT28" s="53"/>
      <c r="CU28" s="139"/>
      <c r="CV28" s="142" t="s">
        <v>36</v>
      </c>
      <c r="CW28" s="53"/>
      <c r="CX28" s="53"/>
      <c r="CY28" s="53"/>
      <c r="CZ28" s="53"/>
      <c r="DA28" s="53"/>
      <c r="DB28" s="53"/>
      <c r="DC28" s="53"/>
      <c r="DD28" s="53"/>
      <c r="DE28" s="139"/>
      <c r="DF28" s="137"/>
      <c r="DG28" s="62"/>
      <c r="DH28" s="62"/>
      <c r="DI28" s="62"/>
      <c r="DJ28" s="62"/>
      <c r="DK28" s="62"/>
      <c r="DL28" s="62"/>
      <c r="DM28" s="62"/>
      <c r="DN28" s="62"/>
      <c r="DO28" s="62"/>
      <c r="DP28" s="62"/>
      <c r="DQ28" s="62"/>
      <c r="DR28" s="138"/>
      <c r="DS28" s="137"/>
      <c r="DT28" s="62"/>
      <c r="DU28" s="62"/>
      <c r="DV28" s="62"/>
      <c r="DW28" s="62"/>
      <c r="DX28" s="62"/>
      <c r="DY28" s="62"/>
      <c r="DZ28" s="62"/>
      <c r="EA28" s="62"/>
      <c r="EB28" s="62"/>
      <c r="EC28" s="62"/>
      <c r="ED28" s="62"/>
      <c r="EE28" s="138"/>
      <c r="EF28" s="137"/>
      <c r="EG28" s="62"/>
      <c r="EH28" s="62"/>
      <c r="EI28" s="62"/>
      <c r="EJ28" s="62"/>
      <c r="EK28" s="62"/>
      <c r="EL28" s="62"/>
      <c r="EM28" s="62"/>
      <c r="EN28" s="62"/>
      <c r="EO28" s="62"/>
      <c r="EP28" s="62"/>
      <c r="EQ28" s="62"/>
      <c r="ER28" s="138"/>
      <c r="ES28" s="137"/>
      <c r="ET28" s="62"/>
      <c r="EU28" s="62"/>
      <c r="EV28" s="62"/>
      <c r="EW28" s="62"/>
      <c r="EX28" s="62"/>
      <c r="EY28" s="62"/>
      <c r="EZ28" s="62"/>
      <c r="FA28" s="62"/>
      <c r="FB28" s="62"/>
      <c r="FC28" s="62"/>
      <c r="FD28" s="62"/>
      <c r="FE28" s="63"/>
    </row>
    <row r="29" spans="1:161" ht="11.25">
      <c r="A29" s="154"/>
      <c r="B29" s="154"/>
      <c r="C29" s="154"/>
      <c r="D29" s="154"/>
      <c r="E29" s="154"/>
      <c r="F29" s="154"/>
      <c r="G29" s="154"/>
      <c r="H29" s="155"/>
      <c r="I29" s="158" t="s">
        <v>134</v>
      </c>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60"/>
      <c r="CN29" s="161" t="s">
        <v>138</v>
      </c>
      <c r="CO29" s="154"/>
      <c r="CP29" s="154"/>
      <c r="CQ29" s="154"/>
      <c r="CR29" s="154"/>
      <c r="CS29" s="154"/>
      <c r="CT29" s="154"/>
      <c r="CU29" s="155"/>
      <c r="CV29" s="163"/>
      <c r="CW29" s="154"/>
      <c r="CX29" s="154"/>
      <c r="CY29" s="154"/>
      <c r="CZ29" s="154"/>
      <c r="DA29" s="154"/>
      <c r="DB29" s="154"/>
      <c r="DC29" s="154"/>
      <c r="DD29" s="154"/>
      <c r="DE29" s="155"/>
      <c r="DF29" s="165"/>
      <c r="DG29" s="166"/>
      <c r="DH29" s="166"/>
      <c r="DI29" s="166"/>
      <c r="DJ29" s="166"/>
      <c r="DK29" s="166"/>
      <c r="DL29" s="166"/>
      <c r="DM29" s="166"/>
      <c r="DN29" s="166"/>
      <c r="DO29" s="166"/>
      <c r="DP29" s="166"/>
      <c r="DQ29" s="166"/>
      <c r="DR29" s="171"/>
      <c r="DS29" s="165"/>
      <c r="DT29" s="166"/>
      <c r="DU29" s="166"/>
      <c r="DV29" s="166"/>
      <c r="DW29" s="166"/>
      <c r="DX29" s="166"/>
      <c r="DY29" s="166"/>
      <c r="DZ29" s="166"/>
      <c r="EA29" s="166"/>
      <c r="EB29" s="166"/>
      <c r="EC29" s="166"/>
      <c r="ED29" s="166"/>
      <c r="EE29" s="171"/>
      <c r="EF29" s="165"/>
      <c r="EG29" s="166"/>
      <c r="EH29" s="166"/>
      <c r="EI29" s="166"/>
      <c r="EJ29" s="166"/>
      <c r="EK29" s="166"/>
      <c r="EL29" s="166"/>
      <c r="EM29" s="166"/>
      <c r="EN29" s="166"/>
      <c r="EO29" s="166"/>
      <c r="EP29" s="166"/>
      <c r="EQ29" s="166"/>
      <c r="ER29" s="171"/>
      <c r="ES29" s="165"/>
      <c r="ET29" s="166"/>
      <c r="EU29" s="166"/>
      <c r="EV29" s="166"/>
      <c r="EW29" s="166"/>
      <c r="EX29" s="166"/>
      <c r="EY29" s="166"/>
      <c r="EZ29" s="166"/>
      <c r="FA29" s="166"/>
      <c r="FB29" s="166"/>
      <c r="FC29" s="166"/>
      <c r="FD29" s="166"/>
      <c r="FE29" s="167"/>
    </row>
    <row r="30" spans="1:161" ht="1.5" customHeight="1" thickBot="1">
      <c r="A30" s="156"/>
      <c r="B30" s="156"/>
      <c r="C30" s="156"/>
      <c r="D30" s="156"/>
      <c r="E30" s="156"/>
      <c r="F30" s="156"/>
      <c r="G30" s="156"/>
      <c r="H30" s="157"/>
      <c r="I30" s="174"/>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80"/>
      <c r="CO30" s="181"/>
      <c r="CP30" s="181"/>
      <c r="CQ30" s="181"/>
      <c r="CR30" s="181"/>
      <c r="CS30" s="181"/>
      <c r="CT30" s="181"/>
      <c r="CU30" s="182"/>
      <c r="CV30" s="183"/>
      <c r="CW30" s="181"/>
      <c r="CX30" s="181"/>
      <c r="CY30" s="181"/>
      <c r="CZ30" s="181"/>
      <c r="DA30" s="181"/>
      <c r="DB30" s="181"/>
      <c r="DC30" s="181"/>
      <c r="DD30" s="181"/>
      <c r="DE30" s="182"/>
      <c r="DF30" s="176"/>
      <c r="DG30" s="177"/>
      <c r="DH30" s="177"/>
      <c r="DI30" s="177"/>
      <c r="DJ30" s="177"/>
      <c r="DK30" s="177"/>
      <c r="DL30" s="177"/>
      <c r="DM30" s="177"/>
      <c r="DN30" s="177"/>
      <c r="DO30" s="177"/>
      <c r="DP30" s="177"/>
      <c r="DQ30" s="177"/>
      <c r="DR30" s="178"/>
      <c r="DS30" s="176"/>
      <c r="DT30" s="177"/>
      <c r="DU30" s="177"/>
      <c r="DV30" s="177"/>
      <c r="DW30" s="177"/>
      <c r="DX30" s="177"/>
      <c r="DY30" s="177"/>
      <c r="DZ30" s="177"/>
      <c r="EA30" s="177"/>
      <c r="EB30" s="177"/>
      <c r="EC30" s="177"/>
      <c r="ED30" s="177"/>
      <c r="EE30" s="178"/>
      <c r="EF30" s="176"/>
      <c r="EG30" s="177"/>
      <c r="EH30" s="177"/>
      <c r="EI30" s="177"/>
      <c r="EJ30" s="177"/>
      <c r="EK30" s="177"/>
      <c r="EL30" s="177"/>
      <c r="EM30" s="177"/>
      <c r="EN30" s="177"/>
      <c r="EO30" s="177"/>
      <c r="EP30" s="177"/>
      <c r="EQ30" s="177"/>
      <c r="ER30" s="178"/>
      <c r="ES30" s="176"/>
      <c r="ET30" s="177"/>
      <c r="EU30" s="177"/>
      <c r="EV30" s="177"/>
      <c r="EW30" s="177"/>
      <c r="EX30" s="177"/>
      <c r="EY30" s="177"/>
      <c r="EZ30" s="177"/>
      <c r="FA30" s="177"/>
      <c r="FB30" s="177"/>
      <c r="FC30" s="177"/>
      <c r="FD30" s="177"/>
      <c r="FE30" s="189"/>
    </row>
    <row r="31" ht="7.5" customHeight="1"/>
    <row r="32" ht="11.25">
      <c r="I32" s="1" t="s">
        <v>258</v>
      </c>
    </row>
    <row r="33" spans="9:110" ht="11.25">
      <c r="I33" s="173" t="s">
        <v>259</v>
      </c>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11"/>
      <c r="CP33" s="11"/>
      <c r="CQ33" s="11"/>
      <c r="CR33" s="169" t="s">
        <v>272</v>
      </c>
      <c r="CS33" s="169"/>
      <c r="CT33" s="169"/>
      <c r="CU33" s="169"/>
      <c r="CV33" s="169"/>
      <c r="CW33" s="169"/>
      <c r="CX33" s="169"/>
      <c r="CY33" s="169"/>
      <c r="CZ33" s="169"/>
      <c r="DA33" s="169"/>
      <c r="DB33" s="169"/>
      <c r="DC33" s="169"/>
      <c r="DD33" s="169"/>
      <c r="DE33" s="169"/>
      <c r="DF33" s="169"/>
    </row>
    <row r="34" spans="43:110" s="4" customFormat="1" ht="8.25">
      <c r="AQ34" s="44" t="s">
        <v>18</v>
      </c>
      <c r="AR34" s="44"/>
      <c r="AS34" s="44"/>
      <c r="AT34" s="44"/>
      <c r="AU34" s="44"/>
      <c r="AV34" s="44"/>
      <c r="AW34" s="44"/>
      <c r="AX34" s="44"/>
      <c r="AY34" s="44"/>
      <c r="AZ34" s="44"/>
      <c r="BA34" s="44"/>
      <c r="BB34" s="44"/>
      <c r="BC34" s="44"/>
      <c r="BD34" s="44"/>
      <c r="BE34" s="44"/>
      <c r="BF34" s="44"/>
      <c r="BG34" s="44"/>
      <c r="BH34" s="44"/>
      <c r="BK34" s="44" t="s">
        <v>18</v>
      </c>
      <c r="BL34" s="44"/>
      <c r="BM34" s="44"/>
      <c r="BN34" s="44"/>
      <c r="BO34" s="44"/>
      <c r="BP34" s="44"/>
      <c r="BQ34" s="44"/>
      <c r="BR34" s="44"/>
      <c r="BS34" s="44"/>
      <c r="BT34" s="44"/>
      <c r="BU34" s="44"/>
      <c r="BV34" s="44"/>
      <c r="BY34" s="12"/>
      <c r="BZ34" s="12"/>
      <c r="CA34" s="12"/>
      <c r="CB34" s="12"/>
      <c r="CC34" s="12"/>
      <c r="CD34" s="12"/>
      <c r="CE34" s="12"/>
      <c r="CF34" s="12"/>
      <c r="CG34" s="12"/>
      <c r="CH34" s="12"/>
      <c r="CI34" s="12"/>
      <c r="CJ34" s="12"/>
      <c r="CK34" s="12"/>
      <c r="CL34" s="12"/>
      <c r="CM34" s="12"/>
      <c r="CN34" s="12"/>
      <c r="CO34" s="12"/>
      <c r="CP34" s="12"/>
      <c r="CQ34" s="12"/>
      <c r="CR34" s="44" t="s">
        <v>19</v>
      </c>
      <c r="CS34" s="44"/>
      <c r="CT34" s="44"/>
      <c r="CU34" s="44"/>
      <c r="CV34" s="44"/>
      <c r="CW34" s="44"/>
      <c r="CX34" s="44"/>
      <c r="CY34" s="44"/>
      <c r="CZ34" s="44"/>
      <c r="DA34" s="44"/>
      <c r="DB34" s="44"/>
      <c r="DC34" s="44"/>
      <c r="DD34" s="44"/>
      <c r="DE34" s="44"/>
      <c r="DF34" s="44"/>
    </row>
    <row r="35" spans="43:96" s="4" customFormat="1" ht="3" customHeight="1">
      <c r="AQ35" s="7"/>
      <c r="AR35" s="7"/>
      <c r="AS35" s="7"/>
      <c r="AT35" s="7"/>
      <c r="AU35" s="7"/>
      <c r="AV35" s="7"/>
      <c r="AW35" s="7"/>
      <c r="AX35" s="7"/>
      <c r="AY35" s="7"/>
      <c r="AZ35" s="7"/>
      <c r="BA35" s="7"/>
      <c r="BB35" s="7"/>
      <c r="BC35" s="7"/>
      <c r="BD35" s="7"/>
      <c r="BE35" s="7"/>
      <c r="BF35" s="7"/>
      <c r="BG35" s="7"/>
      <c r="BH35" s="7"/>
      <c r="BK35" s="7"/>
      <c r="BL35" s="7"/>
      <c r="BM35" s="7"/>
      <c r="BN35" s="7"/>
      <c r="BO35" s="7"/>
      <c r="BP35" s="7"/>
      <c r="BQ35" s="7"/>
      <c r="BR35" s="7"/>
      <c r="BS35" s="7"/>
      <c r="BT35" s="7"/>
      <c r="BU35" s="7"/>
      <c r="BV35" s="7"/>
      <c r="BY35" s="7"/>
      <c r="BZ35" s="7"/>
      <c r="CA35" s="7"/>
      <c r="CB35" s="7"/>
      <c r="CC35" s="7"/>
      <c r="CD35" s="7"/>
      <c r="CE35" s="7"/>
      <c r="CF35" s="7"/>
      <c r="CG35" s="7"/>
      <c r="CH35" s="7"/>
      <c r="CI35" s="7"/>
      <c r="CJ35" s="7"/>
      <c r="CK35" s="7"/>
      <c r="CL35" s="7"/>
      <c r="CM35" s="7"/>
      <c r="CN35" s="7"/>
      <c r="CO35" s="7"/>
      <c r="CP35" s="7"/>
      <c r="CQ35" s="7"/>
      <c r="CR35" s="7"/>
    </row>
    <row r="36" spans="9:128" ht="11.25">
      <c r="I36" s="1" t="s">
        <v>139</v>
      </c>
      <c r="W36" s="169" t="s">
        <v>271</v>
      </c>
      <c r="X36" s="169"/>
      <c r="Y36" s="169"/>
      <c r="Z36" s="169"/>
      <c r="AA36" s="169"/>
      <c r="AB36" s="169"/>
      <c r="AC36" s="169"/>
      <c r="AD36" s="169"/>
      <c r="AE36" s="169"/>
      <c r="AF36" s="169"/>
      <c r="AG36" s="169"/>
      <c r="AH36" s="169"/>
      <c r="AI36" s="169"/>
      <c r="AJ36" s="169"/>
      <c r="AK36" s="169"/>
      <c r="AL36" s="169"/>
      <c r="AM36" s="169"/>
      <c r="AN36" s="11"/>
      <c r="AO36" s="11"/>
      <c r="AP36" s="11"/>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11"/>
      <c r="CP36" s="11"/>
      <c r="CQ36" s="11"/>
      <c r="CR36" s="169" t="s">
        <v>272</v>
      </c>
      <c r="CS36" s="169"/>
      <c r="CT36" s="169"/>
      <c r="CU36" s="169"/>
      <c r="CV36" s="169"/>
      <c r="CW36" s="169"/>
      <c r="CX36" s="169"/>
      <c r="CY36" s="169"/>
      <c r="CZ36" s="169"/>
      <c r="DA36" s="169"/>
      <c r="DB36" s="169"/>
      <c r="DC36" s="169"/>
      <c r="DD36" s="169"/>
      <c r="DE36" s="169"/>
      <c r="DF36" s="169"/>
      <c r="DK36" s="169" t="s">
        <v>273</v>
      </c>
      <c r="DL36" s="169"/>
      <c r="DM36" s="169"/>
      <c r="DN36" s="169"/>
      <c r="DO36" s="169"/>
      <c r="DP36" s="169"/>
      <c r="DQ36" s="169"/>
      <c r="DR36" s="169"/>
      <c r="DS36" s="169"/>
      <c r="DT36" s="169"/>
      <c r="DU36" s="169"/>
      <c r="DV36" s="169"/>
      <c r="DW36" s="169"/>
      <c r="DX36" s="169"/>
    </row>
    <row r="37" spans="23:128" s="4" customFormat="1" ht="8.25">
      <c r="W37" s="44" t="s">
        <v>261</v>
      </c>
      <c r="X37" s="44"/>
      <c r="Y37" s="44"/>
      <c r="Z37" s="44"/>
      <c r="AA37" s="44"/>
      <c r="AB37" s="44"/>
      <c r="AC37" s="44"/>
      <c r="AD37" s="44"/>
      <c r="AE37" s="44"/>
      <c r="AF37" s="44"/>
      <c r="AG37" s="44"/>
      <c r="AH37" s="44"/>
      <c r="AI37" s="44"/>
      <c r="AJ37" s="44"/>
      <c r="AK37" s="44"/>
      <c r="AL37" s="44"/>
      <c r="AM37" s="44"/>
      <c r="AN37" s="12"/>
      <c r="AO37" s="12"/>
      <c r="AP37" s="12"/>
      <c r="AQ37" s="44" t="s">
        <v>18</v>
      </c>
      <c r="AR37" s="44"/>
      <c r="AS37" s="44"/>
      <c r="AT37" s="44"/>
      <c r="AU37" s="44"/>
      <c r="AV37" s="44"/>
      <c r="AW37" s="44"/>
      <c r="AX37" s="44"/>
      <c r="AY37" s="44"/>
      <c r="AZ37" s="44"/>
      <c r="BA37" s="44"/>
      <c r="BB37" s="44"/>
      <c r="BC37" s="44"/>
      <c r="BD37" s="44"/>
      <c r="BE37" s="44"/>
      <c r="BF37" s="44"/>
      <c r="BG37" s="44"/>
      <c r="BH37" s="44"/>
      <c r="BK37" s="44" t="s">
        <v>18</v>
      </c>
      <c r="BL37" s="44"/>
      <c r="BM37" s="44"/>
      <c r="BN37" s="44"/>
      <c r="BO37" s="44"/>
      <c r="BP37" s="44"/>
      <c r="BQ37" s="44"/>
      <c r="BR37" s="44"/>
      <c r="BS37" s="44"/>
      <c r="BT37" s="44"/>
      <c r="BU37" s="44"/>
      <c r="BV37" s="44"/>
      <c r="BY37" s="12"/>
      <c r="BZ37" s="12"/>
      <c r="CA37" s="12"/>
      <c r="CB37" s="12"/>
      <c r="CC37" s="12"/>
      <c r="CD37" s="12"/>
      <c r="CE37" s="12"/>
      <c r="CF37" s="12"/>
      <c r="CG37" s="12"/>
      <c r="CH37" s="12"/>
      <c r="CI37" s="12"/>
      <c r="CJ37" s="12"/>
      <c r="CK37" s="12"/>
      <c r="CL37" s="12"/>
      <c r="CM37" s="12"/>
      <c r="CN37" s="12"/>
      <c r="CO37" s="12"/>
      <c r="CP37" s="12"/>
      <c r="CQ37" s="12"/>
      <c r="CR37" s="44" t="s">
        <v>19</v>
      </c>
      <c r="CS37" s="44"/>
      <c r="CT37" s="44"/>
      <c r="CU37" s="44"/>
      <c r="CV37" s="44"/>
      <c r="CW37" s="44"/>
      <c r="CX37" s="44"/>
      <c r="CY37" s="44"/>
      <c r="CZ37" s="44"/>
      <c r="DA37" s="44"/>
      <c r="DB37" s="44"/>
      <c r="DC37" s="44"/>
      <c r="DD37" s="44"/>
      <c r="DE37" s="44"/>
      <c r="DF37" s="44"/>
      <c r="DK37" s="44" t="s">
        <v>262</v>
      </c>
      <c r="DL37" s="44"/>
      <c r="DM37" s="44"/>
      <c r="DN37" s="44"/>
      <c r="DO37" s="44"/>
      <c r="DP37" s="44"/>
      <c r="DQ37" s="44"/>
      <c r="DR37" s="44"/>
      <c r="DS37" s="44"/>
      <c r="DT37" s="44"/>
      <c r="DU37" s="44"/>
      <c r="DV37" s="44"/>
      <c r="DW37" s="44"/>
      <c r="DX37" s="44"/>
    </row>
    <row r="38" spans="39:96" s="4" customFormat="1" ht="5.25" customHeight="1">
      <c r="AM38" s="7"/>
      <c r="AN38" s="7"/>
      <c r="AO38" s="7"/>
      <c r="AP38" s="7"/>
      <c r="AQ38" s="7"/>
      <c r="AR38" s="7"/>
      <c r="AS38" s="7"/>
      <c r="AT38" s="7"/>
      <c r="AU38" s="7"/>
      <c r="AV38" s="7"/>
      <c r="AW38" s="7"/>
      <c r="AX38" s="7"/>
      <c r="AY38" s="7"/>
      <c r="AZ38" s="7"/>
      <c r="BA38" s="7"/>
      <c r="BB38" s="7"/>
      <c r="BC38" s="7"/>
      <c r="BD38" s="7"/>
      <c r="BG38" s="7"/>
      <c r="BH38" s="7"/>
      <c r="BI38" s="7"/>
      <c r="BJ38" s="7"/>
      <c r="BK38" s="7"/>
      <c r="BL38" s="7"/>
      <c r="BM38" s="7"/>
      <c r="BN38" s="7"/>
      <c r="BO38" s="7"/>
      <c r="BP38" s="7"/>
      <c r="BQ38" s="7"/>
      <c r="BR38" s="7"/>
      <c r="BS38" s="7"/>
      <c r="BT38" s="7"/>
      <c r="BU38" s="7"/>
      <c r="BV38" s="7"/>
      <c r="BW38" s="7"/>
      <c r="BX38" s="7"/>
      <c r="CA38" s="7"/>
      <c r="CB38" s="7"/>
      <c r="CC38" s="7"/>
      <c r="CD38" s="7"/>
      <c r="CE38" s="7"/>
      <c r="CF38" s="7"/>
      <c r="CG38" s="7"/>
      <c r="CH38" s="7"/>
      <c r="CI38" s="7"/>
      <c r="CJ38" s="7"/>
      <c r="CK38" s="7"/>
      <c r="CL38" s="7"/>
      <c r="CM38" s="7"/>
      <c r="CN38" s="7"/>
      <c r="CO38" s="7"/>
      <c r="CP38" s="7"/>
      <c r="CQ38" s="7"/>
      <c r="CR38" s="7"/>
    </row>
    <row r="39" spans="9:38" ht="11.25">
      <c r="I39" s="179" t="s">
        <v>20</v>
      </c>
      <c r="J39" s="179"/>
      <c r="K39" s="156" t="s">
        <v>298</v>
      </c>
      <c r="L39" s="156"/>
      <c r="M39" s="156"/>
      <c r="N39" s="190" t="s">
        <v>20</v>
      </c>
      <c r="O39" s="190"/>
      <c r="Q39" s="156" t="s">
        <v>299</v>
      </c>
      <c r="R39" s="156"/>
      <c r="S39" s="156"/>
      <c r="T39" s="156"/>
      <c r="U39" s="156"/>
      <c r="V39" s="156"/>
      <c r="W39" s="156"/>
      <c r="X39" s="156"/>
      <c r="Y39" s="156"/>
      <c r="Z39" s="156"/>
      <c r="AA39" s="156"/>
      <c r="AB39" s="156"/>
      <c r="AC39" s="156"/>
      <c r="AD39" s="156"/>
      <c r="AE39" s="156"/>
      <c r="AF39" s="179">
        <v>20</v>
      </c>
      <c r="AG39" s="179"/>
      <c r="AH39" s="179"/>
      <c r="AI39" s="191" t="s">
        <v>269</v>
      </c>
      <c r="AJ39" s="191"/>
      <c r="AK39" s="191"/>
      <c r="AL39" s="1" t="s">
        <v>3</v>
      </c>
    </row>
    <row r="40" ht="7.5" customHeight="1"/>
    <row r="41" spans="1:161" s="3" customFormat="1" ht="24" customHeight="1">
      <c r="A41" s="188" t="s">
        <v>151</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8"/>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8"/>
    </row>
    <row r="42" spans="1:161" s="3" customFormat="1" ht="53.25" customHeight="1">
      <c r="A42" s="184" t="s">
        <v>152</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c r="FE42" s="185"/>
    </row>
    <row r="43" spans="1:161" s="3" customFormat="1" ht="18.75" customHeight="1">
      <c r="A43" s="91" t="s">
        <v>153</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row>
    <row r="44" s="3" customFormat="1" ht="10.5" customHeight="1">
      <c r="A44" s="8" t="s">
        <v>154</v>
      </c>
    </row>
    <row r="45" s="3" customFormat="1" ht="10.5" customHeight="1">
      <c r="A45" s="8" t="s">
        <v>155</v>
      </c>
    </row>
    <row r="46" s="3" customFormat="1" ht="9.75" customHeight="1">
      <c r="A46" s="8" t="s">
        <v>156</v>
      </c>
    </row>
    <row r="47" spans="1:161" s="3" customFormat="1" ht="20.25" customHeight="1">
      <c r="A47" s="186" t="s">
        <v>157</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row>
    <row r="48" ht="3" customHeight="1"/>
  </sheetData>
  <sheetProtection/>
  <mergeCells count="230">
    <mergeCell ref="K39:M39"/>
    <mergeCell ref="N39:O39"/>
    <mergeCell ref="CR37:DF37"/>
    <mergeCell ref="W36:AM36"/>
    <mergeCell ref="DF29:DR30"/>
    <mergeCell ref="W37:AM37"/>
    <mergeCell ref="AF39:AH39"/>
    <mergeCell ref="AI39:AK39"/>
    <mergeCell ref="CR34:DF34"/>
    <mergeCell ref="AQ36:CN36"/>
    <mergeCell ref="CR36:DF36"/>
    <mergeCell ref="AQ37:BH37"/>
    <mergeCell ref="BK37:BV37"/>
    <mergeCell ref="DS29:EE30"/>
    <mergeCell ref="A42:FE42"/>
    <mergeCell ref="A47:FE47"/>
    <mergeCell ref="A43:FE43"/>
    <mergeCell ref="A41:FE41"/>
    <mergeCell ref="Q39:AE39"/>
    <mergeCell ref="ES29:FE30"/>
    <mergeCell ref="DK36:DX36"/>
    <mergeCell ref="DK37:DX37"/>
    <mergeCell ref="I39:J39"/>
    <mergeCell ref="EF28:ER28"/>
    <mergeCell ref="ES28:FE28"/>
    <mergeCell ref="AQ34:BH34"/>
    <mergeCell ref="BK34:BV34"/>
    <mergeCell ref="CN29:CU30"/>
    <mergeCell ref="CV29:DE30"/>
    <mergeCell ref="I30:CM30"/>
    <mergeCell ref="I33:AP33"/>
    <mergeCell ref="AQ33:CN33"/>
    <mergeCell ref="CR33:DF33"/>
    <mergeCell ref="I27:CM27"/>
    <mergeCell ref="DF26:DR27"/>
    <mergeCell ref="EF26:ER27"/>
    <mergeCell ref="EF29:ER30"/>
    <mergeCell ref="ES26:FE27"/>
    <mergeCell ref="I28:CM28"/>
    <mergeCell ref="CN28:CU28"/>
    <mergeCell ref="CV28:DE28"/>
    <mergeCell ref="DF28:DR28"/>
    <mergeCell ref="DS26:EE27"/>
    <mergeCell ref="A26:H27"/>
    <mergeCell ref="A29:H30"/>
    <mergeCell ref="I29:CM29"/>
    <mergeCell ref="A28:H28"/>
    <mergeCell ref="DS28:EE28"/>
    <mergeCell ref="EF25:ER25"/>
    <mergeCell ref="DF25:DR25"/>
    <mergeCell ref="CN26:CU27"/>
    <mergeCell ref="CV26:DE27"/>
    <mergeCell ref="I26:CM26"/>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21" bottom="0.22" header="0.196850393700787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RePack by Diakov</cp:lastModifiedBy>
  <cp:lastPrinted>2022-05-12T09:31:52Z</cp:lastPrinted>
  <dcterms:created xsi:type="dcterms:W3CDTF">2011-01-11T10:25:48Z</dcterms:created>
  <dcterms:modified xsi:type="dcterms:W3CDTF">2022-06-29T12:22:12Z</dcterms:modified>
  <cp:category/>
  <cp:version/>
  <cp:contentType/>
  <cp:contentStatus/>
</cp:coreProperties>
</file>